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H:\Derivatives\Markets\IDEM\Pre &amp; Post trade paramenters\2020\June 2020_CVAL\"/>
    </mc:Choice>
  </mc:AlternateContent>
  <xr:revisionPtr revIDLastSave="0" documentId="13_ncr:1_{789B1659-8F12-4A2E-848A-7B3C0F916B58}" xr6:coauthVersionLast="44" xr6:coauthVersionMax="44" xr10:uidLastSave="{00000000-0000-0000-0000-000000000000}"/>
  <bookViews>
    <workbookView xWindow="-120" yWindow="-120" windowWidth="15600" windowHeight="11160" tabRatio="890" xr2:uid="{00000000-000D-0000-FFFF-FFFF00000000}"/>
  </bookViews>
  <sheets>
    <sheet name="Cover" sheetId="6" r:id="rId1"/>
    <sheet name="Index futures &amp; options" sheetId="1" r:id="rId2"/>
    <sheet name="Stock options" sheetId="2" r:id="rId3"/>
    <sheet name="Italian stock futures" sheetId="3" r:id="rId4"/>
    <sheet name="European stock futures" sheetId="4" r:id="rId5"/>
    <sheet name="Stock dividend futures" sheetId="5" r:id="rId6"/>
    <sheet name="Commodity futures" sheetId="8" r:id="rId7"/>
    <sheet name="Revisioni-Reviews" sheetId="9" r:id="rId8"/>
  </sheet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8" i="8" l="1"/>
  <c r="B9" i="8"/>
  <c r="B10" i="8"/>
  <c r="B11" i="8"/>
  <c r="B12" i="8"/>
  <c r="B13" i="8"/>
  <c r="B8" i="1"/>
  <c r="B8" i="5"/>
  <c r="B9" i="5"/>
  <c r="B10" i="5"/>
  <c r="B11" i="5"/>
  <c r="B12" i="5"/>
  <c r="B13" i="5"/>
  <c r="B14" i="5"/>
  <c r="B15" i="5"/>
  <c r="B16" i="5"/>
  <c r="B17" i="5"/>
  <c r="B18" i="5"/>
  <c r="B19" i="5"/>
  <c r="B20" i="5"/>
  <c r="B21" i="5"/>
  <c r="B22" i="5"/>
  <c r="B23" i="5"/>
  <c r="B24" i="5"/>
  <c r="B25" i="5"/>
  <c r="B26" i="5"/>
  <c r="B27" i="5"/>
  <c r="B28" i="5"/>
  <c r="B29" i="5"/>
  <c r="B30" i="5"/>
  <c r="B31" i="5"/>
  <c r="B8" i="2"/>
  <c r="B9" i="2"/>
  <c r="B10" i="2"/>
  <c r="B11" i="2"/>
  <c r="B12" i="2"/>
  <c r="B13" i="2"/>
  <c r="B14" i="2"/>
  <c r="B15" i="2"/>
  <c r="B8" i="4"/>
  <c r="B8" i="3"/>
  <c r="B9" i="3"/>
  <c r="B10" i="3"/>
  <c r="B11" i="3"/>
  <c r="B16" i="2"/>
  <c r="B17" i="2"/>
  <c r="B18" i="2"/>
  <c r="B19" i="2"/>
  <c r="B20" i="2"/>
  <c r="B21" i="2"/>
  <c r="B22" i="2"/>
  <c r="B23" i="2"/>
  <c r="B24" i="2"/>
  <c r="B25" i="2"/>
  <c r="B12" i="3"/>
  <c r="B13" i="3"/>
  <c r="B14" i="3"/>
  <c r="B15" i="3"/>
  <c r="B16" i="3"/>
  <c r="B17" i="3"/>
  <c r="B18" i="3"/>
  <c r="B19" i="3"/>
  <c r="B20" i="3"/>
  <c r="B21" i="3"/>
  <c r="B22" i="3"/>
  <c r="B23" i="3"/>
  <c r="B24" i="3"/>
  <c r="B25" i="3"/>
  <c r="B26" i="3"/>
  <c r="B27" i="3"/>
  <c r="B28" i="3"/>
  <c r="B29" i="3"/>
  <c r="B30" i="3"/>
  <c r="B9" i="4"/>
  <c r="B10" i="4"/>
  <c r="B11" i="4"/>
  <c r="B12" i="4"/>
  <c r="B13" i="4"/>
  <c r="B14" i="4"/>
  <c r="B26" i="2"/>
  <c r="B27" i="2"/>
  <c r="B28" i="2"/>
  <c r="B29" i="2"/>
  <c r="B30" i="2"/>
  <c r="B31" i="2"/>
  <c r="B32" i="2"/>
  <c r="B33" i="2"/>
  <c r="B34" i="2"/>
  <c r="B35" i="2"/>
  <c r="B36" i="2"/>
  <c r="B37" i="2"/>
  <c r="B38" i="2"/>
  <c r="B39" i="2"/>
  <c r="B40" i="2"/>
  <c r="B41" i="2"/>
  <c r="B42" i="2"/>
  <c r="B43" i="2"/>
  <c r="B44" i="2"/>
  <c r="B45" i="2"/>
  <c r="B46" i="2"/>
  <c r="B47" i="2"/>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alcChain>
</file>

<file path=xl/sharedStrings.xml><?xml version="1.0" encoding="utf-8"?>
<sst xmlns="http://schemas.openxmlformats.org/spreadsheetml/2006/main" count="722" uniqueCount="297">
  <si>
    <t>Futures e opzioni su indici azionari (le dimensioni minime sono espresse in numero di contratti standard / lotti)</t>
  </si>
  <si>
    <t>Equity index futures and options (minimum sizes are expressed in number of standard contracts / lots)</t>
  </si>
  <si>
    <t>Incluse le scadenze settimanali</t>
  </si>
  <si>
    <t>Underlying 
ticker</t>
  </si>
  <si>
    <t>Including weekly expiries</t>
  </si>
  <si>
    <t>Minimum size for negotiated transactions</t>
  </si>
  <si>
    <t>Minimum size for negotiated transactions "outside BBO"</t>
  </si>
  <si>
    <t>FTSE MIB index futures</t>
  </si>
  <si>
    <t>FIB</t>
  </si>
  <si>
    <t>FTSE MINI index futures</t>
  </si>
  <si>
    <t>MINI</t>
  </si>
  <si>
    <t>FTSE MIB DIVIDEND index futures</t>
  </si>
  <si>
    <t>FDIV</t>
  </si>
  <si>
    <t>FTSE ITALIA PIR MID CAP index futures</t>
  </si>
  <si>
    <t>MCAP</t>
  </si>
  <si>
    <t>FTSE MIB index options</t>
  </si>
  <si>
    <t>X</t>
  </si>
  <si>
    <t>MIBO</t>
  </si>
  <si>
    <t>Dimensione minima per operazioni concordate</t>
  </si>
  <si>
    <t>Dimensione minima per operazioni concordate "outside BBO"</t>
  </si>
  <si>
    <t>Opzioni su azioni (le dimensioni minime sono espresse in numero di contratti standard / lotti)</t>
  </si>
  <si>
    <t>Stock options (minimum sizes are expressed in number of standard contracts / lots)</t>
  </si>
  <si>
    <t>Inclusi contratti con stile Europeo (cash e/o physical settlement)</t>
  </si>
  <si>
    <t>Including European style contracts (cash and/or physical settled)</t>
  </si>
  <si>
    <t>A2A</t>
  </si>
  <si>
    <t>ACEA</t>
  </si>
  <si>
    <t>ACE</t>
  </si>
  <si>
    <t>AMPLIFON</t>
  </si>
  <si>
    <t>AMP</t>
  </si>
  <si>
    <t>ANIMA HOLDING</t>
  </si>
  <si>
    <t>ANIM</t>
  </si>
  <si>
    <t>ATLANTIA</t>
  </si>
  <si>
    <t>ATL</t>
  </si>
  <si>
    <t>AUTOGRILL</t>
  </si>
  <si>
    <t>AGL</t>
  </si>
  <si>
    <t>AZIMUT HOLDING</t>
  </si>
  <si>
    <t>AZM</t>
  </si>
  <si>
    <t>BANCA GENERALI</t>
  </si>
  <si>
    <t>BGN</t>
  </si>
  <si>
    <t>BANCA MEDIOLANUM</t>
  </si>
  <si>
    <t>BMED</t>
  </si>
  <si>
    <t>BANCA MONTE PASCHI SIENA</t>
  </si>
  <si>
    <t>BMPS</t>
  </si>
  <si>
    <t>BANCA POPOLARE SONDRIO</t>
  </si>
  <si>
    <t>BPSO</t>
  </si>
  <si>
    <t>BANCO BPM</t>
  </si>
  <si>
    <t>BAMI</t>
  </si>
  <si>
    <t>BPER BANCA</t>
  </si>
  <si>
    <t>BPE</t>
  </si>
  <si>
    <t>BREMBO</t>
  </si>
  <si>
    <t>BRE</t>
  </si>
  <si>
    <t>BRUNELLO CUCINELLI</t>
  </si>
  <si>
    <t>BC</t>
  </si>
  <si>
    <t>BUZZI UNICEM</t>
  </si>
  <si>
    <t>BZU</t>
  </si>
  <si>
    <t>CAMPARI</t>
  </si>
  <si>
    <t>CPR</t>
  </si>
  <si>
    <t>CERVED INFORMATION SOLUTIONS</t>
  </si>
  <si>
    <t>CERV</t>
  </si>
  <si>
    <t>CNH INDUSTRIAL</t>
  </si>
  <si>
    <t>CNHI</t>
  </si>
  <si>
    <t>COMPAGNIE INDUSTRIALI RIUNITE</t>
  </si>
  <si>
    <t>CIR</t>
  </si>
  <si>
    <t>CREDITO VALTELLINESE</t>
  </si>
  <si>
    <t>CVAL</t>
  </si>
  <si>
    <t>DANIELI &amp; C.</t>
  </si>
  <si>
    <t>DAN</t>
  </si>
  <si>
    <t>DE' LONGHI</t>
  </si>
  <si>
    <t>DLG</t>
  </si>
  <si>
    <t>DIASORIN</t>
  </si>
  <si>
    <t>DIA</t>
  </si>
  <si>
    <t>ENEL</t>
  </si>
  <si>
    <t>ENI</t>
  </si>
  <si>
    <t>ERG</t>
  </si>
  <si>
    <t>EXOR</t>
  </si>
  <si>
    <t>EXO</t>
  </si>
  <si>
    <t>FERRARI</t>
  </si>
  <si>
    <t>RACE</t>
  </si>
  <si>
    <t>FIAT CHRYSLER AUTOMOBILES N.V.</t>
  </si>
  <si>
    <t>FCA</t>
  </si>
  <si>
    <t>FINECOBANK</t>
  </si>
  <si>
    <t>FBK</t>
  </si>
  <si>
    <t>GENERALI</t>
  </si>
  <si>
    <t>G</t>
  </si>
  <si>
    <t>GEOX</t>
  </si>
  <si>
    <t>GEO</t>
  </si>
  <si>
    <t>HERA</t>
  </si>
  <si>
    <t>HER</t>
  </si>
  <si>
    <t>IMA</t>
  </si>
  <si>
    <t xml:space="preserve">INTERPUMP GROUP </t>
  </si>
  <si>
    <t>IP</t>
  </si>
  <si>
    <t>ISP</t>
  </si>
  <si>
    <t>INWIT</t>
  </si>
  <si>
    <t>INW</t>
  </si>
  <si>
    <t>IREN</t>
  </si>
  <si>
    <t>IRE</t>
  </si>
  <si>
    <t>ITALGAS</t>
  </si>
  <si>
    <t>IG</t>
  </si>
  <si>
    <t>JUVENTUS FOOTBALL CLUB</t>
  </si>
  <si>
    <t>JUVE</t>
  </si>
  <si>
    <t>LEONARDO</t>
  </si>
  <si>
    <t>LDO</t>
  </si>
  <si>
    <t>MEDIASET</t>
  </si>
  <si>
    <t>MS</t>
  </si>
  <si>
    <t>MEDIOBANCA</t>
  </si>
  <si>
    <t>MB</t>
  </si>
  <si>
    <t>MONCLER</t>
  </si>
  <si>
    <t>MONC</t>
  </si>
  <si>
    <t>MONDADORI EDITORE</t>
  </si>
  <si>
    <t>MN</t>
  </si>
  <si>
    <t>OVS</t>
  </si>
  <si>
    <t>PIAGGIO &amp; C.</t>
  </si>
  <si>
    <t>PIA</t>
  </si>
  <si>
    <t>PIRELLI</t>
  </si>
  <si>
    <t>PIRC</t>
  </si>
  <si>
    <t>POSTE ITALIANE</t>
  </si>
  <si>
    <t>PST</t>
  </si>
  <si>
    <t>PRIMA INDUSTRIE</t>
  </si>
  <si>
    <t>PRI</t>
  </si>
  <si>
    <t>PRYSMIAN</t>
  </si>
  <si>
    <t>PRY</t>
  </si>
  <si>
    <t>RECORDATI</t>
  </si>
  <si>
    <t>REC</t>
  </si>
  <si>
    <t>SAFILO GROUP</t>
  </si>
  <si>
    <t>SFL</t>
  </si>
  <si>
    <t>SAIPEM</t>
  </si>
  <si>
    <t>SPM</t>
  </si>
  <si>
    <t>SALVATORE FERRAGAMO</t>
  </si>
  <si>
    <t>SFER</t>
  </si>
  <si>
    <t>SARAS</t>
  </si>
  <si>
    <t>SRS</t>
  </si>
  <si>
    <t>SIAS</t>
  </si>
  <si>
    <t>SIS</t>
  </si>
  <si>
    <t>SNAM RETE GAS</t>
  </si>
  <si>
    <t>SRG</t>
  </si>
  <si>
    <t>STMICROELECTRONICS</t>
  </si>
  <si>
    <t>STM</t>
  </si>
  <si>
    <t>TAMBURI INVESTMENT PARTNERS</t>
  </si>
  <si>
    <t>TIP</t>
  </si>
  <si>
    <t>TECHNOGYM</t>
  </si>
  <si>
    <t>TGYM</t>
  </si>
  <si>
    <t>TELECOM ITALIA (ordinary shares)</t>
  </si>
  <si>
    <t>TIT</t>
  </si>
  <si>
    <t>TELECOM ITALIA (saving shares)</t>
  </si>
  <si>
    <t>TITR</t>
  </si>
  <si>
    <t>TENARIS</t>
  </si>
  <si>
    <t>TEN</t>
  </si>
  <si>
    <t>TERNA</t>
  </si>
  <si>
    <t>TRN</t>
  </si>
  <si>
    <t>TOD'S</t>
  </si>
  <si>
    <t>TOD</t>
  </si>
  <si>
    <t>UBI BANCA</t>
  </si>
  <si>
    <t>UBI</t>
  </si>
  <si>
    <t>UNICREDIT</t>
  </si>
  <si>
    <t>UCG</t>
  </si>
  <si>
    <t>UNIPOL</t>
  </si>
  <si>
    <t>UNI</t>
  </si>
  <si>
    <t>UNIPOLSAI</t>
  </si>
  <si>
    <t>US</t>
  </si>
  <si>
    <t>Futures su azioni italiane (le dimensioni minime sono espresse in numero di contratti standard / lotti)</t>
  </si>
  <si>
    <t>Italian stock futures (minimum sizes are expressed in number of standard contracts / lots)</t>
  </si>
  <si>
    <t>Inclusi contratti con cash settlement</t>
  </si>
  <si>
    <t>Including contracts with cash settlement</t>
  </si>
  <si>
    <t>CATTOLICA ASSICURAZIONI</t>
  </si>
  <si>
    <t>CASS</t>
  </si>
  <si>
    <t>BANCO BILBAO VIZCAYA ARGENTARIA</t>
  </si>
  <si>
    <t>BBVA</t>
  </si>
  <si>
    <t>BANCO SANTANDER</t>
  </si>
  <si>
    <t>SANT</t>
  </si>
  <si>
    <t>BNP PARIBAS</t>
  </si>
  <si>
    <t>BNP</t>
  </si>
  <si>
    <t>DEUTSCHE BANK</t>
  </si>
  <si>
    <t>DBK</t>
  </si>
  <si>
    <t>IBERDROLA</t>
  </si>
  <si>
    <t>REPSOL SA</t>
  </si>
  <si>
    <t>SOCIETE GENERALE</t>
  </si>
  <si>
    <t>GLE</t>
  </si>
  <si>
    <t>TELEFONICA</t>
  </si>
  <si>
    <t>TEF</t>
  </si>
  <si>
    <t>Futures su dividendi azionari (le dimensioni minime sono espresse in numero di contratti standard / lotti)</t>
  </si>
  <si>
    <t>AXA</t>
  </si>
  <si>
    <t>DAIMLER</t>
  </si>
  <si>
    <t>DEUTSCHE TELEKOM</t>
  </si>
  <si>
    <t>ENGIE</t>
  </si>
  <si>
    <t>ORANGE</t>
  </si>
  <si>
    <t>SANOFI-AVENTIS</t>
  </si>
  <si>
    <t>SIEMENS</t>
  </si>
  <si>
    <t>TOTAL</t>
  </si>
  <si>
    <t>VIVENDI</t>
  </si>
  <si>
    <t>Ultimo aggiornamento / Last update:</t>
  </si>
  <si>
    <t>Versione / Version:</t>
  </si>
  <si>
    <t>Maximum allowed percentage deviation from BBO for negotiated transactions "outside BBO"</t>
  </si>
  <si>
    <t>Percentuale di scostamento massima dal BBO per operazioni concordate "outside BBO"</t>
  </si>
  <si>
    <t>+/- 1%</t>
  </si>
  <si>
    <t>+/- 2%</t>
  </si>
  <si>
    <t>+/- 5%</t>
  </si>
  <si>
    <t>+/- 20%</t>
  </si>
  <si>
    <t>+/- 10%</t>
  </si>
  <si>
    <t>Nessun limite / No limit</t>
  </si>
  <si>
    <t>IDEBM</t>
  </si>
  <si>
    <t>IDEBQ</t>
  </si>
  <si>
    <t>IDEBY</t>
  </si>
  <si>
    <t>IDEPM</t>
  </si>
  <si>
    <t>IDEPQ</t>
  </si>
  <si>
    <t>IDEPY</t>
  </si>
  <si>
    <t>DWHEAT</t>
  </si>
  <si>
    <t>Futures su commodity (le dimensioni minime sono espresse in numero di contratti standard / lotti)</t>
  </si>
  <si>
    <t>Commodity futures (minimum sizes are expressed in number of standard contracts / lots)</t>
  </si>
  <si>
    <t>Motivazione della revisione</t>
  </si>
  <si>
    <t>Esito della revisione</t>
  </si>
  <si>
    <t>Reason of the review</t>
  </si>
  <si>
    <t>Outcome of the review</t>
  </si>
  <si>
    <t>3.1.2018</t>
  </si>
  <si>
    <t>28.5.2018</t>
  </si>
  <si>
    <t>All contracts</t>
  </si>
  <si>
    <t>Minimum size for post-trade deferrals (for executed transactions)*</t>
  </si>
  <si>
    <t>10.5.2018</t>
  </si>
  <si>
    <t>Product
code</t>
  </si>
  <si>
    <t>1AXA</t>
  </si>
  <si>
    <t>1BBVA</t>
  </si>
  <si>
    <t>1SANT</t>
  </si>
  <si>
    <t>1BNP</t>
  </si>
  <si>
    <t>1DAI</t>
  </si>
  <si>
    <t>1DTE</t>
  </si>
  <si>
    <t>1ENEL</t>
  </si>
  <si>
    <t>1ENGI</t>
  </si>
  <si>
    <t>1ENI</t>
  </si>
  <si>
    <t>1G</t>
  </si>
  <si>
    <t>1ISP</t>
  </si>
  <si>
    <t>1ORA</t>
  </si>
  <si>
    <t>1SANF</t>
  </si>
  <si>
    <t>1SIE</t>
  </si>
  <si>
    <t>1GLE</t>
  </si>
  <si>
    <t>1TIT</t>
  </si>
  <si>
    <t>1TEF</t>
  </si>
  <si>
    <t>1TOT</t>
  </si>
  <si>
    <t>1UCG</t>
  </si>
  <si>
    <t>1VIV</t>
  </si>
  <si>
    <t>08.10.2018</t>
  </si>
  <si>
    <t>1FCA</t>
  </si>
  <si>
    <t>1PST</t>
  </si>
  <si>
    <t>1SRG</t>
  </si>
  <si>
    <t>1TRN</t>
  </si>
  <si>
    <t>Le modifiche rispetto all'ultima versione sono indicate in rosso / 
Changes in comparison to previous version are highlighted in red</t>
  </si>
  <si>
    <t>INTESA SANPAOLO</t>
  </si>
  <si>
    <t>IBE</t>
  </si>
  <si>
    <t>REP</t>
  </si>
  <si>
    <t>1IBE</t>
  </si>
  <si>
    <t>14.01.2019</t>
  </si>
  <si>
    <t>Futures su azioni europee (le dimensioni minime sono espresse in numero di contratti standard / lotti)</t>
  </si>
  <si>
    <t>European stock futures (minimum sizes are expressed in number of standard contracts / lots)</t>
  </si>
  <si>
    <t>Stock dividend futures (minimum sizes are expressed in number of standard contracts / lots)</t>
  </si>
  <si>
    <t>Durum wheat futures</t>
  </si>
  <si>
    <t>11.03.2019</t>
  </si>
  <si>
    <t>Dimensione minima per differimento informativa post-trade contratti (deferrals)*</t>
  </si>
  <si>
    <t>Aggiornamento per corporate actions nel primo semestre 2018 /
Update due to corporate actions in H1 2018</t>
  </si>
  <si>
    <t>Aggiornamento semi-annuale / 
Half-yearly update</t>
  </si>
  <si>
    <t>27.05.2019</t>
  </si>
  <si>
    <t>Aggiornamento dimensione minima per operazioni concordate e per differimento informativa post-trade contratti /
Updated minimum size for negotiated transactions and for post-trade deferrals</t>
  </si>
  <si>
    <t>Aggiornamento annuale /
Yearly update</t>
  </si>
  <si>
    <t>NEXI</t>
  </si>
  <si>
    <t>PIRELLI &amp; C</t>
  </si>
  <si>
    <t>Effective date</t>
  </si>
  <si>
    <t>Data di efficacia</t>
  </si>
  <si>
    <t>Italian power futures (baseload and peakload contracts)</t>
  </si>
  <si>
    <t>Contratto</t>
  </si>
  <si>
    <t>Contract</t>
  </si>
  <si>
    <t>Review history</t>
  </si>
  <si>
    <t>Cronologia delle revisioni</t>
  </si>
  <si>
    <t>Aggiornamento per introduzione di nuovi strumenti derivati /
Update due to new derivatives contracts listing</t>
  </si>
  <si>
    <t>Aggiornamento per corporate actions ed introduzione di nuovi strumenti derivati /
Update due to corporate actions and new derivatives contracts listing</t>
  </si>
  <si>
    <r>
      <rPr>
        <sz val="10"/>
        <rFont val="Times New Roman"/>
        <family val="1"/>
      </rPr>
      <t>Questo documento riporta, ai sensi degli Art. 5.3.5</t>
    </r>
    <r>
      <rPr>
        <sz val="10"/>
        <color theme="1"/>
        <rFont val="Times New Roman"/>
        <family val="1"/>
      </rPr>
      <t xml:space="preserve"> e 5.6.3 del Regolamento dei Mercati organizzati e gestiti da Borsa Italiana S.p.A., delle relative Istruzioni e della Guida ai Parametri di Borsa Italiana: 
▪  la dimensione minima per l'esecuzione di operazioni concordate sugli strumenti derivati negoziati sul mercato IDEM
▪  la dimensione minima per l'esecuzione di operazioni concordate sugli strumenti derivati negoziati sul mercato IDEM, qualora il prezzo della proposta sia al di fuori dell'intervallo determinato dai migliori prezzi in acquisto e vendita ("BBO") al momento della ricezione dell'ordine e dell'esecuzione del relativo contratto (operazioni concordate "outside spread")
▪  lo scostamento di prezzo massimo consentito, rispetto al BBO (estremi inclusi), nel caso di operazioni concordate "outside spread"
▪  la dimensione minima al di sopra della quale è possibile ottenere il differimento (alla fine della giornata di negoziazione) della diffusione al pubblico dei dati relativi a un contratto eseguito ("deferred publication").
</t>
    </r>
    <r>
      <rPr>
        <sz val="10"/>
        <rFont val="Times New Roman"/>
        <family val="1"/>
      </rPr>
      <t>Il file include i parametri di negoziazione in vigore a partire dalla data dell'ultimo aggiornamento (*), con evidenziazione delle modifiche rispetto alla versione precedente. La revisione periodica dei parametri per l'intero mercato IDEM è prevista due volte l'anno e in occasione di interventi di rettifica a seguito di corporate actions.</t>
    </r>
  </si>
  <si>
    <r>
      <rPr>
        <sz val="10"/>
        <rFont val="Times New Roman"/>
        <family val="1"/>
      </rPr>
      <t>This document includes, according to Art. 5.3.5</t>
    </r>
    <r>
      <rPr>
        <sz val="10"/>
        <color theme="1"/>
        <rFont val="Times New Roman"/>
        <family val="1"/>
      </rPr>
      <t xml:space="preserve"> and 5.6.3 of the Rules of the Markets Organised and Managed by Borsa Italiana S.p.A., related Instructions and the Guide to Parameters of Borsa Italiana:
▪  the minimum size for the execution of negotiated transactions on derivatives contracts traded on the IDEM market
▪  the minimum size for the execution of negotiated transactions on derivatives contracts traded on the IDEM market, in case the order price is outside the interval between the best bid and offer prices ("BBO") available at order reception and trade execution (negotiated transactions "outside spread")
▪  the maximum permitted price deviation from the BBO (extremes included), for negotiated transactions "outside spread"
▪  the minimum size above which it is possible to obtain a delay to the immediate dissemination of trade details to the public, to the end of the trading day ("min. size for deferrals").
</t>
    </r>
    <r>
      <rPr>
        <sz val="10"/>
        <rFont val="Times New Roman"/>
        <family val="1"/>
      </rPr>
      <t>This file contains the trading parameters that are effective from the date of the Last update (*), with indication of changes in comparison to the previous version. The periodic revision of these parameters for the whole IDEM market is scheduled twice a year, and in case of adjustments of derivatives contracts following corporate actions.</t>
    </r>
  </si>
  <si>
    <t>22.07.2019</t>
  </si>
  <si>
    <r>
      <t xml:space="preserve">Italian power baseload futures </t>
    </r>
    <r>
      <rPr>
        <i/>
        <sz val="10"/>
        <rFont val="Times New Roman"/>
        <family val="1"/>
      </rPr>
      <t>(monthly delivery period)</t>
    </r>
  </si>
  <si>
    <r>
      <t xml:space="preserve">Italian power baseload futures </t>
    </r>
    <r>
      <rPr>
        <i/>
        <sz val="10"/>
        <rFont val="Times New Roman"/>
        <family val="1"/>
      </rPr>
      <t>(quarterly delivery period)</t>
    </r>
  </si>
  <si>
    <r>
      <t xml:space="preserve">Italian power baseload futures </t>
    </r>
    <r>
      <rPr>
        <i/>
        <sz val="10"/>
        <rFont val="Times New Roman"/>
        <family val="1"/>
      </rPr>
      <t>(yearly delivery period)</t>
    </r>
  </si>
  <si>
    <r>
      <t xml:space="preserve">Italian power peakload futures </t>
    </r>
    <r>
      <rPr>
        <i/>
        <sz val="10"/>
        <rFont val="Times New Roman"/>
        <family val="1"/>
      </rPr>
      <t>(monthly delivery period)</t>
    </r>
  </si>
  <si>
    <r>
      <t xml:space="preserve">Italian power peakload futures </t>
    </r>
    <r>
      <rPr>
        <i/>
        <sz val="10"/>
        <rFont val="Times New Roman"/>
        <family val="1"/>
      </rPr>
      <t>(quarterly delivery period)</t>
    </r>
  </si>
  <si>
    <r>
      <t xml:space="preserve">Italian power peakload futures </t>
    </r>
    <r>
      <rPr>
        <i/>
        <sz val="10"/>
        <rFont val="Times New Roman"/>
        <family val="1"/>
      </rPr>
      <t>(yearly delivery period)</t>
    </r>
  </si>
  <si>
    <t>23.09.2019</t>
  </si>
  <si>
    <t>ASTM</t>
  </si>
  <si>
    <t>AT</t>
  </si>
  <si>
    <t>BANCA IFIS</t>
  </si>
  <si>
    <t>IF</t>
  </si>
  <si>
    <t>FALCK RENEWABLES</t>
  </si>
  <si>
    <t>FKR</t>
  </si>
  <si>
    <t>FINCANTIERI</t>
  </si>
  <si>
    <t>FCT</t>
  </si>
  <si>
    <t>MAIRE TECNIMONT</t>
  </si>
  <si>
    <t>MT</t>
  </si>
  <si>
    <t>Nota: le corporate actions che non hanno impatto sui parametri non sono incluse nella tabella</t>
  </si>
  <si>
    <t>Note: corporate actions with no impact on these parameters are not included in the table</t>
  </si>
  <si>
    <t>MERCATO IDEM / IDEM MARKET
DIMENSIONE MINIMA PER i) OPERAZIONI CONCORDATE, ii) OPERAZIONI CONCORDATE "OUTSIDE BBO" E iii) DIFFERIMENTO INFORMATIVA POST-TRADE CONTRATTI /
MINIMUM SIZE FOR i) NEGOTIATED TRANSACTIONS, ii) NEGOTIATED TRANSACTIONS "OUTSIDE BBO" AND iii) POST-TRADE DEFERRALS</t>
  </si>
  <si>
    <t>19.02.2020</t>
  </si>
  <si>
    <t>Aggiornamento per corporate action /
Update due to corporate action</t>
  </si>
  <si>
    <t>01.06.2020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</si>
</sst>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4" formatCode="_-&quot;£&quot;* #,##0.00_-;\-&quot;£&quot;* #,##0.00_-;_-&quot;£&quot;* &quot;-&quot;??_-;_-@_-"/>
    <numFmt numFmtId="43" formatCode="_-* #,##0.00_-;\-* #,##0.00_-;_-* &quot;-&quot;??_-;_-@_-"/>
    <numFmt numFmtId="164" formatCode="_-&quot;€&quot;\ * #,##0.00_-;\-&quot;€&quot;\ * #,##0.00_-;_-&quot;€&quot;\ * &quot;-&quot;??_-;_-@_-"/>
    <numFmt numFmtId="165" formatCode="_-* #,##0_-;\-* #,##0_-;_-* &quot;-&quot;??_-;_-@_-"/>
    <numFmt numFmtId="166" formatCode="_(* #,##0_);_(* \(#,##0\);_(* &quot;-&quot;_);_(@_)"/>
    <numFmt numFmtId="167" formatCode="_-* #,##0.00\ _€_-;\-* #,##0.00\ _€_-;_-* &quot;-&quot;??\ _€_-;_-@_-"/>
    <numFmt numFmtId="168" formatCode="_-[$€]* #,##0.00_-;\-[$€]* #,##0.00_-;_-[$€]* &quot;-&quot;??_-;_-@_-"/>
    <numFmt numFmtId="169" formatCode="_-* #,##0.00\ &quot;€&quot;_-;\-* #,##0.00\ &quot;€&quot;_-;_-* &quot;-&quot;??\ &quot;€&quot;_-;_-@_-"/>
    <numFmt numFmtId="170" formatCode="_(&quot;$&quot;* #,##0_);_(&quot;$&quot;* \(#,##0\);_(&quot;$&quot;* &quot;-&quot;_);_(@_)"/>
    <numFmt numFmtId="171" formatCode="#,##0_ ;\-#,##0\ "/>
    <numFmt numFmtId="172" formatCode="dd\ mmmyy"/>
    <numFmt numFmtId="173" formatCode="dd\ mmmyy\ hh:mm"/>
    <numFmt numFmtId="174" formatCode="[$-F400]h:mm:ss\ AM/PM"/>
    <numFmt numFmtId="175" formatCode="dd/mm/yy"/>
    <numFmt numFmtId="176" formatCode="mmm\-yyyy"/>
    <numFmt numFmtId="177" formatCode="_(* #,##0.00_);_(* \(#,##0.00\);_(* &quot;-&quot;??_);_(@_)"/>
    <numFmt numFmtId="178" formatCode="[$-F800]dddd\,\ mmmm\ dd\,\ yyyy"/>
  </numFmts>
  <fonts count="73">
    <font>
      <sz val="11"/>
      <color theme="1"/>
      <name val="Calibri"/>
      <family val="2"/>
      <scheme val="minor"/>
    </font>
    <font>
      <sz val="11"/>
      <color theme="1"/>
      <name val="Calibri"/>
      <family val="2"/>
      <scheme val="minor"/>
    </font>
    <font>
      <sz val="10"/>
      <color theme="1"/>
      <name val="Times New Roman"/>
      <family val="1"/>
    </font>
    <font>
      <b/>
      <sz val="12"/>
      <name val="Times New Roman"/>
      <family val="1"/>
    </font>
    <font>
      <b/>
      <sz val="10"/>
      <name val="Times New Roman"/>
      <family val="1"/>
    </font>
    <font>
      <b/>
      <sz val="10"/>
      <color theme="0"/>
      <name val="Times New Roman"/>
      <family val="1"/>
    </font>
    <font>
      <b/>
      <sz val="10"/>
      <color theme="1"/>
      <name val="Times New Roman"/>
      <family val="1"/>
    </font>
    <font>
      <sz val="10"/>
      <name val="Times New Roman"/>
      <family val="1"/>
    </font>
    <font>
      <sz val="10"/>
      <name val="Arial"/>
      <family val="2"/>
    </font>
    <font>
      <sz val="9"/>
      <color theme="1"/>
      <name val="Arial"/>
      <family val="2"/>
    </font>
    <font>
      <sz val="10"/>
      <color indexed="8"/>
      <name val="Arial"/>
      <family val="2"/>
    </font>
    <font>
      <sz val="11"/>
      <color indexed="16"/>
      <name val="Calibri"/>
      <family val="2"/>
      <charset val="1"/>
    </font>
    <font>
      <sz val="11"/>
      <color indexed="17"/>
      <name val="Calibri"/>
      <family val="2"/>
      <charset val="1"/>
    </font>
    <font>
      <sz val="11"/>
      <color indexed="19"/>
      <name val="Calibri"/>
      <family val="2"/>
      <charset val="1"/>
    </font>
    <font>
      <sz val="11"/>
      <color indexed="8"/>
      <name val="Calibri"/>
      <family val="2"/>
      <charset val="1"/>
    </font>
    <font>
      <u/>
      <sz val="11"/>
      <color theme="10"/>
      <name val="Calibri"/>
      <family val="2"/>
      <scheme val="minor"/>
    </font>
    <font>
      <sz val="11"/>
      <color theme="1"/>
      <name val="Calibri"/>
      <family val="2"/>
      <charset val="161"/>
      <scheme val="minor"/>
    </font>
    <font>
      <sz val="10"/>
      <name val="Verdana"/>
      <family val="2"/>
    </font>
    <font>
      <sz val="11"/>
      <color indexed="8"/>
      <name val="Calibri"/>
      <family val="2"/>
    </font>
    <font>
      <sz val="10"/>
      <name val="NewsGoth Dm BT"/>
      <family val="2"/>
    </font>
    <font>
      <b/>
      <sz val="12"/>
      <name val="NewsGoth BT"/>
      <family val="2"/>
    </font>
    <font>
      <b/>
      <sz val="10"/>
      <color rgb="FFFF0000"/>
      <name val="Times New Roman"/>
      <family val="1"/>
    </font>
    <font>
      <i/>
      <sz val="10"/>
      <name val="Times New Roman"/>
      <family val="1"/>
    </font>
    <font>
      <sz val="11"/>
      <color theme="1"/>
      <name val="Times New Roman"/>
      <family val="1"/>
    </font>
    <font>
      <sz val="10"/>
      <color rgb="FFFF0000"/>
      <name val="Times New Roman"/>
      <family val="1"/>
    </font>
    <font>
      <i/>
      <sz val="10"/>
      <color rgb="FFFF000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u/>
      <sz val="10"/>
      <color indexed="12"/>
      <name val="Arial"/>
      <family val="2"/>
    </font>
    <font>
      <b/>
      <sz val="18"/>
      <color indexed="56"/>
      <name val="Cambria"/>
      <family val="2"/>
    </font>
    <font>
      <sz val="11"/>
      <color indexed="9"/>
      <name val="Calibri"/>
      <family val="2"/>
    </font>
    <font>
      <sz val="9"/>
      <name val="Tahoma"/>
      <family val="2"/>
    </font>
    <font>
      <sz val="11"/>
      <color indexed="20"/>
      <name val="Calibri"/>
      <family val="2"/>
    </font>
    <font>
      <b/>
      <sz val="12"/>
      <color indexed="61"/>
      <name val="Tahoma"/>
      <family val="2"/>
    </font>
    <font>
      <b/>
      <sz val="9"/>
      <color indexed="12"/>
      <name val="Tahoma"/>
      <family val="2"/>
    </font>
    <font>
      <b/>
      <sz val="11"/>
      <color indexed="52"/>
      <name val="Calibri"/>
      <family val="2"/>
    </font>
    <font>
      <b/>
      <sz val="11"/>
      <color indexed="9"/>
      <name val="Calibri"/>
      <family val="2"/>
    </font>
    <font>
      <b/>
      <sz val="9"/>
      <name val="Tahoma"/>
      <family val="2"/>
    </font>
    <font>
      <i/>
      <sz val="11"/>
      <color indexed="23"/>
      <name val="Calibri"/>
      <family val="2"/>
    </font>
    <font>
      <sz val="11"/>
      <color indexed="17"/>
      <name val="Calibri"/>
      <family val="2"/>
    </font>
    <font>
      <b/>
      <sz val="9"/>
      <color indexed="42"/>
      <name val="Tahoma"/>
      <family val="2"/>
    </font>
    <font>
      <b/>
      <sz val="15"/>
      <color indexed="56"/>
      <name val="Calibri"/>
      <family val="2"/>
    </font>
    <font>
      <b/>
      <sz val="13"/>
      <color indexed="56"/>
      <name val="Calibri"/>
      <family val="2"/>
    </font>
    <font>
      <b/>
      <sz val="11"/>
      <color indexed="56"/>
      <name val="Calibri"/>
      <family val="2"/>
    </font>
    <font>
      <b/>
      <sz val="9"/>
      <color indexed="20"/>
      <name val="Tahoma"/>
      <family val="2"/>
    </font>
    <font>
      <b/>
      <sz val="9"/>
      <color indexed="63"/>
      <name val="Tahoma"/>
      <family val="2"/>
    </font>
    <font>
      <sz val="11"/>
      <color indexed="52"/>
      <name val="Calibri"/>
      <family val="2"/>
    </font>
    <font>
      <b/>
      <sz val="12"/>
      <color indexed="20"/>
      <name val="Tahoma"/>
      <family val="2"/>
    </font>
    <font>
      <sz val="11"/>
      <color indexed="60"/>
      <name val="Calibri"/>
      <family val="2"/>
    </font>
    <font>
      <b/>
      <sz val="11"/>
      <color indexed="63"/>
      <name val="Calibri"/>
      <family val="2"/>
    </font>
    <font>
      <sz val="9"/>
      <name val="NewsGoth Lt BT"/>
      <family val="2"/>
    </font>
    <font>
      <b/>
      <sz val="11"/>
      <color indexed="8"/>
      <name val="Calibri"/>
      <family val="2"/>
    </font>
    <font>
      <sz val="11"/>
      <color indexed="10"/>
      <name val="Calibri"/>
      <family val="2"/>
    </font>
    <font>
      <sz val="10"/>
      <color rgb="FF006100"/>
      <name val="Arial"/>
      <family val="2"/>
    </font>
    <font>
      <sz val="11"/>
      <color theme="1" tint="9.9948118533890809E-2"/>
      <name val="Arial"/>
      <family val="2"/>
    </font>
    <font>
      <sz val="11"/>
      <color indexed="62"/>
      <name val="Calibri"/>
      <family val="2"/>
    </font>
    <font>
      <sz val="8"/>
      <name val="Verdana"/>
      <family val="2"/>
    </font>
    <font>
      <b/>
      <i/>
      <sz val="10"/>
      <name val="Arial"/>
      <family val="2"/>
    </font>
  </fonts>
  <fills count="71">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002060"/>
        <bgColor rgb="FF000000"/>
      </patternFill>
    </fill>
    <fill>
      <patternFill patternType="solid">
        <fgColor theme="0" tint="-0.14999847407452621"/>
        <bgColor indexed="64"/>
      </patternFill>
    </fill>
    <fill>
      <patternFill patternType="solid">
        <fgColor rgb="FFFFFFCC"/>
      </patternFill>
    </fill>
    <fill>
      <patternFill patternType="solid">
        <fgColor indexed="47"/>
        <bgColor indexed="45"/>
      </patternFill>
    </fill>
    <fill>
      <patternFill patternType="solid">
        <fgColor indexed="42"/>
        <bgColor indexed="27"/>
      </patternFill>
    </fill>
    <fill>
      <patternFill patternType="solid">
        <fgColor indexed="29"/>
        <bgColor indexed="52"/>
      </patternFill>
    </fill>
    <fill>
      <patternFill patternType="solid">
        <fgColor indexed="26"/>
        <bgColor indexed="43"/>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55"/>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bgColor indexed="64"/>
      </patternFill>
    </fill>
    <fill>
      <patternFill patternType="solid">
        <fgColor indexed="62"/>
        <bgColor indexed="64"/>
      </patternFill>
    </fill>
    <fill>
      <patternFill patternType="solid">
        <fgColor indexed="46"/>
        <bgColor indexed="64"/>
      </patternFill>
    </fill>
    <fill>
      <patternFill patternType="solid">
        <fgColor indexed="41"/>
        <bgColor indexed="64"/>
      </patternFill>
    </fill>
    <fill>
      <patternFill patternType="solid">
        <fgColor indexed="23"/>
        <bgColor indexed="64"/>
      </patternFill>
    </fill>
    <fill>
      <patternFill patternType="solid">
        <fgColor indexed="47"/>
        <bgColor indexed="64"/>
      </patternFill>
    </fill>
    <fill>
      <patternFill patternType="solid">
        <fgColor indexed="43"/>
      </patternFill>
    </fill>
    <fill>
      <patternFill patternType="solid">
        <fgColor indexed="42"/>
        <bgColor indexed="64"/>
      </patternFill>
    </fill>
  </fills>
  <borders count="36">
    <border>
      <left/>
      <right/>
      <top/>
      <bottom/>
      <diagonal/>
    </border>
    <border>
      <left/>
      <right/>
      <top/>
      <bottom style="thin">
        <color indexed="64"/>
      </bottom>
      <diagonal/>
    </border>
    <border>
      <left/>
      <right/>
      <top/>
      <bottom style="medium">
        <color theme="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style="medium">
        <color theme="0"/>
      </bottom>
      <diagonal/>
    </border>
    <border>
      <left/>
      <right style="thin">
        <color indexed="64"/>
      </right>
      <top style="thin">
        <color indexed="64"/>
      </top>
      <bottom style="medium">
        <color theme="0"/>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0"/>
      </left>
      <right style="thin">
        <color indexed="20"/>
      </right>
      <top style="thin">
        <color indexed="20"/>
      </top>
      <bottom style="thin">
        <color indexed="2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hair">
        <color indexed="22"/>
      </top>
      <bottom/>
      <diagonal/>
    </border>
    <border>
      <left/>
      <right/>
      <top style="thin">
        <color indexed="62"/>
      </top>
      <bottom style="double">
        <color indexed="62"/>
      </bottom>
      <diagonal/>
    </border>
  </borders>
  <cellStyleXfs count="645">
    <xf numFmtId="0" fontId="0" fillId="0" borderId="0"/>
    <xf numFmtId="43" fontId="1" fillId="0" borderId="0" applyFont="0" applyFill="0" applyBorder="0" applyAlignment="0" applyProtection="0"/>
    <xf numFmtId="166" fontId="8"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9" fillId="0" borderId="0" applyFont="0" applyFill="0" applyBorder="0" applyAlignment="0" applyProtection="0"/>
    <xf numFmtId="0" fontId="10" fillId="0" borderId="9" applyNumberFormat="0"/>
    <xf numFmtId="43" fontId="1" fillId="0" borderId="0" applyFont="0" applyFill="0" applyBorder="0" applyAlignment="0" applyProtection="0"/>
    <xf numFmtId="168" fontId="8" fillId="0" borderId="0" applyFont="0" applyFill="0" applyBorder="0" applyAlignment="0" applyProtection="0"/>
    <xf numFmtId="0" fontId="11" fillId="7" borderId="0"/>
    <xf numFmtId="0" fontId="12" fillId="8" borderId="0"/>
    <xf numFmtId="0" fontId="13" fillId="9" borderId="0"/>
    <xf numFmtId="0" fontId="14" fillId="0" borderId="0"/>
    <xf numFmtId="0" fontId="14" fillId="10" borderId="10"/>
    <xf numFmtId="0" fontId="15" fillId="0" borderId="0" applyNumberFormat="0" applyFill="0" applyBorder="0" applyAlignment="0" applyProtection="0"/>
    <xf numFmtId="166" fontId="10" fillId="0" borderId="0" applyFont="0" applyFill="0" applyBorder="0" applyAlignment="0" applyProtection="0"/>
    <xf numFmtId="167" fontId="1" fillId="0" borderId="0" applyFont="0" applyFill="0" applyBorder="0" applyAlignment="0" applyProtection="0"/>
    <xf numFmtId="167" fontId="9"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0" fontId="1" fillId="0" borderId="0"/>
    <xf numFmtId="0" fontId="9" fillId="0" borderId="0"/>
    <xf numFmtId="0" fontId="1" fillId="0" borderId="0"/>
    <xf numFmtId="0" fontId="1" fillId="0" borderId="0"/>
    <xf numFmtId="0" fontId="10"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9" fillId="0" borderId="0"/>
    <xf numFmtId="0" fontId="1" fillId="0" borderId="0"/>
    <xf numFmtId="0" fontId="1" fillId="0" borderId="0"/>
    <xf numFmtId="0" fontId="16" fillId="0" borderId="0"/>
    <xf numFmtId="0" fontId="16" fillId="0" borderId="0"/>
    <xf numFmtId="0" fontId="16" fillId="0" borderId="0"/>
    <xf numFmtId="0" fontId="16" fillId="0" borderId="0"/>
    <xf numFmtId="0" fontId="8" fillId="0" borderId="0"/>
    <xf numFmtId="0" fontId="1" fillId="0" borderId="0"/>
    <xf numFmtId="0" fontId="1" fillId="0" borderId="0"/>
    <xf numFmtId="0" fontId="17" fillId="0" borderId="0"/>
    <xf numFmtId="0" fontId="1" fillId="0" borderId="0"/>
    <xf numFmtId="0" fontId="1" fillId="6" borderId="8" applyNumberFormat="0" applyFont="0" applyAlignment="0" applyProtection="0"/>
    <xf numFmtId="9" fontId="18"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Protection="0"/>
    <xf numFmtId="0" fontId="20" fillId="0" borderId="0" applyNumberFormat="0" applyFill="0" applyBorder="0" applyProtection="0">
      <alignment vertical="top"/>
    </xf>
    <xf numFmtId="170" fontId="10" fillId="0" borderId="0" applyFont="0" applyFill="0" applyBorder="0" applyAlignment="0" applyProtection="0"/>
    <xf numFmtId="0" fontId="26" fillId="0" borderId="0" applyNumberFormat="0" applyFill="0" applyBorder="0" applyAlignment="0" applyProtection="0"/>
    <xf numFmtId="0" fontId="27" fillId="0" borderId="18" applyNumberFormat="0" applyFill="0" applyAlignment="0" applyProtection="0"/>
    <xf numFmtId="0" fontId="28" fillId="0" borderId="19" applyNumberFormat="0" applyFill="0" applyAlignment="0" applyProtection="0"/>
    <xf numFmtId="0" fontId="29" fillId="0" borderId="20" applyNumberFormat="0" applyFill="0" applyAlignment="0" applyProtection="0"/>
    <xf numFmtId="0" fontId="29" fillId="0" borderId="0" applyNumberFormat="0" applyFill="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2" fillId="13" borderId="0" applyNumberFormat="0" applyBorder="0" applyAlignment="0" applyProtection="0"/>
    <xf numFmtId="0" fontId="33" fillId="14" borderId="21" applyNumberFormat="0" applyAlignment="0" applyProtection="0"/>
    <xf numFmtId="0" fontId="34" fillId="15" borderId="22" applyNumberFormat="0" applyAlignment="0" applyProtection="0"/>
    <xf numFmtId="0" fontId="35" fillId="15" borderId="21" applyNumberFormat="0" applyAlignment="0" applyProtection="0"/>
    <xf numFmtId="0" fontId="36" fillId="0" borderId="23" applyNumberFormat="0" applyFill="0" applyAlignment="0" applyProtection="0"/>
    <xf numFmtId="0" fontId="37" fillId="16" borderId="24" applyNumberFormat="0" applyAlignment="0" applyProtection="0"/>
    <xf numFmtId="0" fontId="38" fillId="0" borderId="0" applyNumberFormat="0" applyFill="0" applyBorder="0" applyAlignment="0" applyProtection="0"/>
    <xf numFmtId="0" fontId="1" fillId="6" borderId="8" applyNumberFormat="0" applyFont="0" applyAlignment="0" applyProtection="0"/>
    <xf numFmtId="0" fontId="39" fillId="0" borderId="0" applyNumberFormat="0" applyFill="0" applyBorder="0" applyAlignment="0" applyProtection="0"/>
    <xf numFmtId="0" fontId="40" fillId="0" borderId="25" applyNumberFormat="0" applyFill="0" applyAlignment="0" applyProtection="0"/>
    <xf numFmtId="0" fontId="4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1" fillId="36" borderId="0" applyNumberFormat="0" applyBorder="0" applyAlignment="0" applyProtection="0"/>
    <xf numFmtId="0" fontId="4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41" fillId="40" borderId="0" applyNumberFormat="0" applyBorder="0" applyAlignment="0" applyProtection="0"/>
    <xf numFmtId="0" fontId="45" fillId="59" borderId="0" applyNumberFormat="0" applyBorder="0" applyAlignment="0" applyProtection="0"/>
    <xf numFmtId="0" fontId="42" fillId="26" borderId="0" applyNumberFormat="0" applyBorder="0" applyAlignment="0" applyProtection="0"/>
    <xf numFmtId="0" fontId="45" fillId="58" borderId="0" applyNumberFormat="0" applyBorder="0" applyAlignment="0" applyProtection="0"/>
    <xf numFmtId="176" fontId="71" fillId="0" borderId="0"/>
    <xf numFmtId="0" fontId="8" fillId="0" borderId="0">
      <alignment wrapText="1"/>
    </xf>
    <xf numFmtId="176" fontId="71" fillId="0" borderId="0"/>
    <xf numFmtId="175" fontId="43" fillId="0" borderId="3" applyFill="0" applyProtection="0">
      <alignment horizontal="right"/>
    </xf>
    <xf numFmtId="44" fontId="1" fillId="0" borderId="0" applyFont="0" applyFill="0" applyBorder="0" applyAlignment="0" applyProtection="0"/>
    <xf numFmtId="0" fontId="8" fillId="0" borderId="0"/>
    <xf numFmtId="0" fontId="42" fillId="26" borderId="0" applyNumberFormat="0" applyBorder="0" applyAlignment="0" applyProtection="0"/>
    <xf numFmtId="0" fontId="18" fillId="51" borderId="0" applyNumberFormat="0" applyBorder="0" applyAlignment="0" applyProtection="0"/>
    <xf numFmtId="0" fontId="45" fillId="5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5" fillId="56" borderId="0" applyNumberFormat="0" applyBorder="0" applyAlignment="0" applyProtection="0"/>
    <xf numFmtId="0" fontId="42" fillId="26" borderId="0" applyNumberFormat="0" applyBorder="0" applyAlignment="0" applyProtection="0"/>
    <xf numFmtId="0" fontId="45" fillId="55" borderId="0" applyNumberFormat="0" applyBorder="0" applyAlignment="0" applyProtection="0"/>
    <xf numFmtId="0" fontId="18" fillId="48" borderId="0" applyNumberFormat="0" applyBorder="0" applyAlignment="0" applyProtection="0"/>
    <xf numFmtId="0" fontId="45" fillId="62"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18" fillId="47" borderId="0" applyNumberFormat="0" applyBorder="0" applyAlignment="0" applyProtection="0"/>
    <xf numFmtId="0" fontId="42" fillId="26" borderId="0" applyNumberFormat="0" applyBorder="0" applyAlignment="0" applyProtection="0"/>
    <xf numFmtId="43" fontId="42" fillId="0" borderId="0" applyFont="0" applyFill="0" applyBorder="0" applyAlignment="0" applyProtection="0"/>
    <xf numFmtId="0" fontId="42" fillId="26" borderId="0" applyNumberFormat="0" applyBorder="0" applyAlignment="0" applyProtection="0"/>
    <xf numFmtId="0" fontId="45" fillId="57" borderId="0" applyNumberFormat="0" applyBorder="0" applyAlignment="0" applyProtection="0"/>
    <xf numFmtId="0" fontId="45" fillId="60" borderId="0" applyNumberFormat="0" applyBorder="0" applyAlignment="0" applyProtection="0"/>
    <xf numFmtId="0" fontId="42" fillId="26" borderId="0" applyNumberFormat="0" applyBorder="0" applyAlignment="0" applyProtection="0"/>
    <xf numFmtId="0" fontId="50" fillId="50" borderId="26" applyNumberFormat="0" applyAlignment="0" applyProtection="0"/>
    <xf numFmtId="0" fontId="42" fillId="26" borderId="0" applyNumberFormat="0" applyBorder="0" applyAlignment="0" applyProtection="0"/>
    <xf numFmtId="0" fontId="49" fillId="65" borderId="0"/>
    <xf numFmtId="0" fontId="42" fillId="26" borderId="0" applyNumberFormat="0" applyBorder="0" applyAlignment="0" applyProtection="0"/>
    <xf numFmtId="0" fontId="42" fillId="0" borderId="0"/>
    <xf numFmtId="0" fontId="18" fillId="51" borderId="0" applyNumberFormat="0" applyBorder="0" applyAlignment="0" applyProtection="0"/>
    <xf numFmtId="0" fontId="18" fillId="48" borderId="0" applyNumberFormat="0" applyBorder="0" applyAlignment="0" applyProtection="0"/>
    <xf numFmtId="0" fontId="18" fillId="53" borderId="0" applyNumberFormat="0" applyBorder="0" applyAlignment="0" applyProtection="0"/>
    <xf numFmtId="0" fontId="18" fillId="52" borderId="0" applyNumberFormat="0" applyBorder="0" applyAlignment="0" applyProtection="0"/>
    <xf numFmtId="0" fontId="42" fillId="26" borderId="0" applyNumberFormat="0" applyBorder="0" applyAlignment="0" applyProtection="0"/>
    <xf numFmtId="0" fontId="45" fillId="57" borderId="0" applyNumberFormat="0" applyBorder="0" applyAlignment="0" applyProtection="0"/>
    <xf numFmtId="0" fontId="46" fillId="63" borderId="0"/>
    <xf numFmtId="0" fontId="42" fillId="26" borderId="0" applyNumberFormat="0" applyBorder="0" applyAlignment="0" applyProtection="0"/>
    <xf numFmtId="0" fontId="45" fillId="55" borderId="0" applyNumberFormat="0" applyBorder="0" applyAlignment="0" applyProtection="0"/>
    <xf numFmtId="0" fontId="45" fillId="61" borderId="0" applyNumberFormat="0" applyBorder="0" applyAlignment="0" applyProtection="0"/>
    <xf numFmtId="0" fontId="42" fillId="26" borderId="0" applyNumberFormat="0" applyBorder="0" applyAlignment="0" applyProtection="0"/>
    <xf numFmtId="0" fontId="45" fillId="53"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18" fillId="43" borderId="0" applyNumberFormat="0" applyBorder="0" applyAlignment="0" applyProtection="0"/>
    <xf numFmtId="0" fontId="48" fillId="64" borderId="0">
      <alignment vertical="center"/>
    </xf>
    <xf numFmtId="0" fontId="42" fillId="26" borderId="0" applyNumberFormat="0" applyBorder="0" applyAlignment="0" applyProtection="0"/>
    <xf numFmtId="0" fontId="51" fillId="42" borderId="27" applyNumberFormat="0" applyAlignment="0" applyProtection="0"/>
    <xf numFmtId="0" fontId="47" fillId="45" borderId="0" applyNumberFormat="0" applyBorder="0" applyAlignment="0" applyProtection="0"/>
    <xf numFmtId="0" fontId="49" fillId="65" borderId="0"/>
    <xf numFmtId="0" fontId="42" fillId="26" borderId="0" applyNumberFormat="0" applyBorder="0" applyAlignment="0" applyProtection="0"/>
    <xf numFmtId="0" fontId="18" fillId="44" borderId="0" applyNumberFormat="0" applyBorder="0" applyAlignment="0" applyProtection="0"/>
    <xf numFmtId="0" fontId="18" fillId="49" borderId="0" applyNumberFormat="0" applyBorder="0" applyAlignment="0" applyProtection="0"/>
    <xf numFmtId="0" fontId="42" fillId="26" borderId="0" applyNumberFormat="0" applyBorder="0" applyAlignment="0" applyProtection="0"/>
    <xf numFmtId="0" fontId="18" fillId="54" borderId="0" applyNumberFormat="0" applyBorder="0" applyAlignment="0" applyProtection="0"/>
    <xf numFmtId="0" fontId="18" fillId="45" borderId="0" applyNumberFormat="0" applyBorder="0" applyAlignment="0" applyProtection="0"/>
    <xf numFmtId="0" fontId="42" fillId="26" borderId="0" applyNumberFormat="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6" fillId="66" borderId="0">
      <protection locked="0"/>
    </xf>
    <xf numFmtId="172" fontId="46" fillId="0" borderId="0" applyFont="0" applyFill="0" applyBorder="0" applyAlignment="0" applyProtection="0"/>
    <xf numFmtId="173" fontId="52" fillId="65" borderId="0" applyFont="0" applyFill="0" applyBorder="0" applyAlignment="0" applyProtection="0">
      <alignment vertical="center"/>
    </xf>
    <xf numFmtId="0" fontId="53" fillId="0" borderId="0" applyNumberFormat="0" applyFill="0" applyBorder="0" applyAlignment="0" applyProtection="0"/>
    <xf numFmtId="0" fontId="68" fillId="11" borderId="0" applyNumberFormat="0" applyBorder="0" applyAlignment="0" applyProtection="0"/>
    <xf numFmtId="0" fontId="54" fillId="47" borderId="0" applyNumberFormat="0" applyBorder="0" applyAlignment="0" applyProtection="0"/>
    <xf numFmtId="0" fontId="68" fillId="11" borderId="0" applyNumberFormat="0" applyBorder="0" applyAlignment="0" applyProtection="0"/>
    <xf numFmtId="0" fontId="54" fillId="47" borderId="0" applyNumberFormat="0" applyBorder="0" applyAlignment="0" applyProtection="0"/>
    <xf numFmtId="0" fontId="55" fillId="67" borderId="0"/>
    <xf numFmtId="0" fontId="56" fillId="0" borderId="28" applyNumberFormat="0" applyFill="0" applyAlignment="0" applyProtection="0"/>
    <xf numFmtId="0" fontId="57" fillId="0" borderId="29" applyNumberFormat="0" applyFill="0" applyAlignment="0" applyProtection="0"/>
    <xf numFmtId="0" fontId="58" fillId="0" borderId="30" applyNumberFormat="0" applyFill="0" applyAlignment="0" applyProtection="0"/>
    <xf numFmtId="0" fontId="58" fillId="0" borderId="0" applyNumberFormat="0" applyFill="0" applyBorder="0" applyAlignment="0" applyProtection="0"/>
    <xf numFmtId="0" fontId="43" fillId="0" borderId="0" applyNumberFormat="0" applyFill="0" applyBorder="0" applyAlignment="0" applyProtection="0">
      <alignment vertical="top"/>
      <protection locked="0"/>
    </xf>
    <xf numFmtId="0" fontId="59" fillId="41" borderId="31">
      <protection locked="0"/>
    </xf>
    <xf numFmtId="0" fontId="60" fillId="63" borderId="0"/>
    <xf numFmtId="0" fontId="61" fillId="0" borderId="32" applyNumberFormat="0" applyFill="0" applyAlignment="0" applyProtection="0"/>
    <xf numFmtId="0" fontId="62" fillId="68" borderId="31">
      <protection locked="0"/>
    </xf>
    <xf numFmtId="0" fontId="63" fillId="69" borderId="0" applyNumberFormat="0" applyBorder="0" applyAlignment="0" applyProtection="0"/>
    <xf numFmtId="0" fontId="8" fillId="0" borderId="0"/>
    <xf numFmtId="0" fontId="1"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2" fillId="0" borderId="0"/>
    <xf numFmtId="0" fontId="8" fillId="0" borderId="0"/>
    <xf numFmtId="0" fontId="8" fillId="0" borderId="0"/>
    <xf numFmtId="0" fontId="8" fillId="0" borderId="0"/>
    <xf numFmtId="0" fontId="8" fillId="0" borderId="0"/>
    <xf numFmtId="0" fontId="42" fillId="0" borderId="0"/>
    <xf numFmtId="0" fontId="8" fillId="0" borderId="0"/>
    <xf numFmtId="0" fontId="8" fillId="0" borderId="0"/>
    <xf numFmtId="0" fontId="8" fillId="0" borderId="0"/>
    <xf numFmtId="0" fontId="42" fillId="0" borderId="0"/>
    <xf numFmtId="0" fontId="8" fillId="0" borderId="0"/>
    <xf numFmtId="0" fontId="8" fillId="0" borderId="0"/>
    <xf numFmtId="0" fontId="8" fillId="0" borderId="0"/>
    <xf numFmtId="0" fontId="8" fillId="0" borderId="0"/>
    <xf numFmtId="0" fontId="8" fillId="0" borderId="0"/>
    <xf numFmtId="0" fontId="8" fillId="0" borderId="0"/>
    <xf numFmtId="0" fontId="42" fillId="0" borderId="0"/>
    <xf numFmtId="0" fontId="8" fillId="0" borderId="0"/>
    <xf numFmtId="0" fontId="8" fillId="0" borderId="0"/>
    <xf numFmtId="0" fontId="8" fillId="0" borderId="0"/>
    <xf numFmtId="0" fontId="8" fillId="0" borderId="0"/>
    <xf numFmtId="0" fontId="8" fillId="0" borderId="0"/>
    <xf numFmtId="0" fontId="8" fillId="0" borderId="0"/>
    <xf numFmtId="0" fontId="42" fillId="0" borderId="0"/>
    <xf numFmtId="0" fontId="8" fillId="0" borderId="0"/>
    <xf numFmtId="0" fontId="8" fillId="0" borderId="0"/>
    <xf numFmtId="0" fontId="8" fillId="0" borderId="0"/>
    <xf numFmtId="0" fontId="8" fillId="0" borderId="0"/>
    <xf numFmtId="0" fontId="8" fillId="0" borderId="0"/>
    <xf numFmtId="0" fontId="8" fillId="0" borderId="0"/>
    <xf numFmtId="0" fontId="42" fillId="0" borderId="0"/>
    <xf numFmtId="0" fontId="8" fillId="0" borderId="0"/>
    <xf numFmtId="0" fontId="8" fillId="0" borderId="0"/>
    <xf numFmtId="0" fontId="8" fillId="0" borderId="0"/>
    <xf numFmtId="0" fontId="8" fillId="0" borderId="0"/>
    <xf numFmtId="0" fontId="8" fillId="0" borderId="0"/>
    <xf numFmtId="0" fontId="42" fillId="0" borderId="0"/>
    <xf numFmtId="0" fontId="8" fillId="0" borderId="0"/>
    <xf numFmtId="0" fontId="8" fillId="0" borderId="0"/>
    <xf numFmtId="0" fontId="8" fillId="0" borderId="0"/>
    <xf numFmtId="0" fontId="8" fillId="0" borderId="0"/>
    <xf numFmtId="0" fontId="8" fillId="0" borderId="0"/>
    <xf numFmtId="0" fontId="42" fillId="0" borderId="0"/>
    <xf numFmtId="0" fontId="8" fillId="0" borderId="0"/>
    <xf numFmtId="0" fontId="8" fillId="0" borderId="0"/>
    <xf numFmtId="0" fontId="8" fillId="0" borderId="0"/>
    <xf numFmtId="0" fontId="8" fillId="0" borderId="0"/>
    <xf numFmtId="0" fontId="8" fillId="0" borderId="0"/>
    <xf numFmtId="0" fontId="42" fillId="0" borderId="0"/>
    <xf numFmtId="0" fontId="8" fillId="0" borderId="0"/>
    <xf numFmtId="0" fontId="8" fillId="0" borderId="0"/>
    <xf numFmtId="0" fontId="8" fillId="0" borderId="0"/>
    <xf numFmtId="0" fontId="8" fillId="0" borderId="0"/>
    <xf numFmtId="0" fontId="8"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8" fillId="0" borderId="0"/>
    <xf numFmtId="0" fontId="42" fillId="0" borderId="0"/>
    <xf numFmtId="0" fontId="42" fillId="0" borderId="0"/>
    <xf numFmtId="0" fontId="8" fillId="0" borderId="0"/>
    <xf numFmtId="0" fontId="8" fillId="0" borderId="0"/>
    <xf numFmtId="0" fontId="8" fillId="0" borderId="0"/>
    <xf numFmtId="0" fontId="8" fillId="0" borderId="0"/>
    <xf numFmtId="0" fontId="8" fillId="0" borderId="0"/>
    <xf numFmtId="0" fontId="42" fillId="0" borderId="0"/>
    <xf numFmtId="0" fontId="42" fillId="0" borderId="0"/>
    <xf numFmtId="0" fontId="8" fillId="0" borderId="0"/>
    <xf numFmtId="0" fontId="42" fillId="0" borderId="0"/>
    <xf numFmtId="0" fontId="42" fillId="0" borderId="0"/>
    <xf numFmtId="0" fontId="42" fillId="0" borderId="0"/>
    <xf numFmtId="0" fontId="42" fillId="0" borderId="0"/>
    <xf numFmtId="0" fontId="42" fillId="0" borderId="0"/>
    <xf numFmtId="0" fontId="42" fillId="0" borderId="0"/>
    <xf numFmtId="0" fontId="8" fillId="0" borderId="0"/>
    <xf numFmtId="0" fontId="8" fillId="0" borderId="0"/>
    <xf numFmtId="0" fontId="8" fillId="0" borderId="0"/>
    <xf numFmtId="0" fontId="42" fillId="0" borderId="0"/>
    <xf numFmtId="0" fontId="8" fillId="0" borderId="0"/>
    <xf numFmtId="0" fontId="8" fillId="0" borderId="0"/>
    <xf numFmtId="0" fontId="8" fillId="0" borderId="0"/>
    <xf numFmtId="0" fontId="8" fillId="0" borderId="0"/>
    <xf numFmtId="0" fontId="42" fillId="0" borderId="0"/>
    <xf numFmtId="0" fontId="8" fillId="0" borderId="0"/>
    <xf numFmtId="0" fontId="8" fillId="0" borderId="0"/>
    <xf numFmtId="0" fontId="42" fillId="0" borderId="0"/>
    <xf numFmtId="0" fontId="8" fillId="0" borderId="0"/>
    <xf numFmtId="0" fontId="8" fillId="0" borderId="0"/>
    <xf numFmtId="0" fontId="42" fillId="0" borderId="0"/>
    <xf numFmtId="0" fontId="8" fillId="0" borderId="0"/>
    <xf numFmtId="0" fontId="8" fillId="0" borderId="0"/>
    <xf numFmtId="0" fontId="42" fillId="0" borderId="0"/>
    <xf numFmtId="0" fontId="8" fillId="0" borderId="0"/>
    <xf numFmtId="0" fontId="8" fillId="0" borderId="0"/>
    <xf numFmtId="0" fontId="42" fillId="0" borderId="0"/>
    <xf numFmtId="0" fontId="8" fillId="0" borderId="0"/>
    <xf numFmtId="0" fontId="8" fillId="0" borderId="0"/>
    <xf numFmtId="0" fontId="42" fillId="0" borderId="0"/>
    <xf numFmtId="0" fontId="8" fillId="0" borderId="0"/>
    <xf numFmtId="0" fontId="8" fillId="0" borderId="0"/>
    <xf numFmtId="0" fontId="42" fillId="0" borderId="0"/>
    <xf numFmtId="0" fontId="8" fillId="0" borderId="0"/>
    <xf numFmtId="0" fontId="8" fillId="0" borderId="0"/>
    <xf numFmtId="0" fontId="42" fillId="0" borderId="0"/>
    <xf numFmtId="0" fontId="8" fillId="0" borderId="0"/>
    <xf numFmtId="0" fontId="8" fillId="0" borderId="0"/>
    <xf numFmtId="0" fontId="42" fillId="0" borderId="0"/>
    <xf numFmtId="0" fontId="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42" fillId="0" borderId="0"/>
    <xf numFmtId="0" fontId="42" fillId="0" borderId="0"/>
    <xf numFmtId="0" fontId="8" fillId="0" borderId="0"/>
    <xf numFmtId="0" fontId="8" fillId="0" borderId="0"/>
    <xf numFmtId="0" fontId="42" fillId="0" borderId="0"/>
    <xf numFmtId="0" fontId="8" fillId="0" borderId="0"/>
    <xf numFmtId="0" fontId="8" fillId="0" borderId="0"/>
    <xf numFmtId="0" fontId="42" fillId="0" borderId="0"/>
    <xf numFmtId="0" fontId="8" fillId="0" borderId="0"/>
    <xf numFmtId="0" fontId="8" fillId="0" borderId="0"/>
    <xf numFmtId="0" fontId="42" fillId="0" borderId="0"/>
    <xf numFmtId="0" fontId="8" fillId="0" borderId="0"/>
    <xf numFmtId="0" fontId="8" fillId="0" borderId="0"/>
    <xf numFmtId="0" fontId="42" fillId="0" borderId="0"/>
    <xf numFmtId="0" fontId="8" fillId="0" borderId="0"/>
    <xf numFmtId="0" fontId="8" fillId="0" borderId="0"/>
    <xf numFmtId="0" fontId="42" fillId="0" borderId="0"/>
    <xf numFmtId="0" fontId="8" fillId="0" borderId="0"/>
    <xf numFmtId="0" fontId="8" fillId="0" borderId="0"/>
    <xf numFmtId="0" fontId="42" fillId="0" borderId="0"/>
    <xf numFmtId="0" fontId="8" fillId="0" borderId="0"/>
    <xf numFmtId="0" fontId="8" fillId="0" borderId="0"/>
    <xf numFmtId="0" fontId="42" fillId="0" borderId="0"/>
    <xf numFmtId="0" fontId="42" fillId="0" borderId="0"/>
    <xf numFmtId="0" fontId="8" fillId="0" borderId="0"/>
    <xf numFmtId="0" fontId="42" fillId="0" borderId="0"/>
    <xf numFmtId="0" fontId="18" fillId="46" borderId="10" applyNumberFormat="0" applyFont="0" applyAlignment="0" applyProtection="0"/>
    <xf numFmtId="0" fontId="64" fillId="50" borderId="33"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2" fillId="65" borderId="0"/>
    <xf numFmtId="0" fontId="49" fillId="70" borderId="0"/>
    <xf numFmtId="0" fontId="52" fillId="65" borderId="0"/>
    <xf numFmtId="0" fontId="46" fillId="65" borderId="0"/>
    <xf numFmtId="0" fontId="65" fillId="0" borderId="34" applyNumberFormat="0" applyAlignment="0" applyProtection="0"/>
    <xf numFmtId="0" fontId="52" fillId="65" borderId="0"/>
    <xf numFmtId="0" fontId="44" fillId="0" borderId="0" applyNumberFormat="0" applyFill="0" applyBorder="0" applyAlignment="0" applyProtection="0"/>
    <xf numFmtId="0" fontId="66" fillId="0" borderId="35" applyNumberFormat="0" applyFill="0" applyAlignment="0" applyProtection="0"/>
    <xf numFmtId="0" fontId="67" fillId="0" borderId="0" applyNumberFormat="0" applyFill="0" applyBorder="0" applyAlignment="0" applyProtection="0"/>
    <xf numFmtId="0" fontId="69" fillId="0" borderId="0" applyNumberFormat="0" applyBorder="0" applyAlignment="0" applyProtection="0"/>
    <xf numFmtId="174" fontId="8" fillId="0" borderId="0"/>
    <xf numFmtId="174" fontId="18" fillId="43" borderId="0" applyNumberFormat="0" applyBorder="0" applyAlignment="0" applyProtection="0"/>
    <xf numFmtId="174" fontId="18" fillId="45" borderId="0" applyNumberFormat="0" applyBorder="0" applyAlignment="0" applyProtection="0"/>
    <xf numFmtId="174" fontId="18" fillId="47" borderId="0" applyNumberFormat="0" applyBorder="0" applyAlignment="0" applyProtection="0"/>
    <xf numFmtId="174" fontId="18" fillId="48" borderId="0" applyNumberFormat="0" applyBorder="0" applyAlignment="0" applyProtection="0"/>
    <xf numFmtId="174" fontId="18" fillId="49" borderId="0" applyNumberFormat="0" applyBorder="0" applyAlignment="0" applyProtection="0"/>
    <xf numFmtId="174" fontId="18" fillId="44" borderId="0" applyNumberFormat="0" applyBorder="0" applyAlignment="0" applyProtection="0"/>
    <xf numFmtId="174" fontId="18" fillId="51" borderId="0" applyNumberFormat="0" applyBorder="0" applyAlignment="0" applyProtection="0"/>
    <xf numFmtId="174" fontId="18" fillId="52" borderId="0" applyNumberFormat="0" applyBorder="0" applyAlignment="0" applyProtection="0"/>
    <xf numFmtId="174" fontId="18" fillId="53" borderId="0" applyNumberFormat="0" applyBorder="0" applyAlignment="0" applyProtection="0"/>
    <xf numFmtId="174" fontId="18" fillId="48" borderId="0" applyNumberFormat="0" applyBorder="0" applyAlignment="0" applyProtection="0"/>
    <xf numFmtId="174" fontId="18" fillId="51" borderId="0" applyNumberFormat="0" applyBorder="0" applyAlignment="0" applyProtection="0"/>
    <xf numFmtId="174" fontId="18" fillId="54" borderId="0" applyNumberFormat="0" applyBorder="0" applyAlignment="0" applyProtection="0"/>
    <xf numFmtId="174" fontId="45" fillId="56" borderId="0" applyNumberFormat="0" applyBorder="0" applyAlignment="0" applyProtection="0"/>
    <xf numFmtId="174" fontId="45" fillId="52" borderId="0" applyNumberFormat="0" applyBorder="0" applyAlignment="0" applyProtection="0"/>
    <xf numFmtId="174" fontId="45" fillId="53" borderId="0" applyNumberFormat="0" applyBorder="0" applyAlignment="0" applyProtection="0"/>
    <xf numFmtId="174" fontId="45" fillId="57" borderId="0" applyNumberFormat="0" applyBorder="0" applyAlignment="0" applyProtection="0"/>
    <xf numFmtId="174" fontId="45" fillId="55" borderId="0" applyNumberFormat="0" applyBorder="0" applyAlignment="0" applyProtection="0"/>
    <xf numFmtId="174" fontId="45" fillId="58" borderId="0" applyNumberFormat="0" applyBorder="0" applyAlignment="0" applyProtection="0"/>
    <xf numFmtId="174" fontId="45" fillId="59" borderId="0" applyNumberFormat="0" applyBorder="0" applyAlignment="0" applyProtection="0"/>
    <xf numFmtId="174" fontId="45" fillId="60" borderId="0" applyNumberFormat="0" applyBorder="0" applyAlignment="0" applyProtection="0"/>
    <xf numFmtId="174" fontId="45" fillId="61" borderId="0" applyNumberFormat="0" applyBorder="0" applyAlignment="0" applyProtection="0"/>
    <xf numFmtId="174" fontId="45" fillId="57" borderId="0" applyNumberFormat="0" applyBorder="0" applyAlignment="0" applyProtection="0"/>
    <xf numFmtId="174" fontId="45" fillId="55" borderId="0" applyNumberFormat="0" applyBorder="0" applyAlignment="0" applyProtection="0"/>
    <xf numFmtId="174" fontId="45" fillId="62" borderId="0" applyNumberFormat="0" applyBorder="0" applyAlignment="0" applyProtection="0"/>
    <xf numFmtId="174" fontId="47" fillId="45" borderId="0" applyNumberFormat="0" applyBorder="0" applyAlignment="0" applyProtection="0"/>
    <xf numFmtId="174" fontId="50" fillId="50" borderId="26" applyNumberFormat="0" applyAlignment="0" applyProtection="0"/>
    <xf numFmtId="174" fontId="51" fillId="42" borderId="27" applyNumberFormat="0" applyAlignment="0" applyProtection="0"/>
    <xf numFmtId="174" fontId="53" fillId="0" borderId="0" applyNumberFormat="0" applyFill="0" applyBorder="0" applyAlignment="0" applyProtection="0"/>
    <xf numFmtId="174" fontId="54" fillId="47" borderId="0" applyNumberFormat="0" applyBorder="0" applyAlignment="0" applyProtection="0"/>
    <xf numFmtId="174" fontId="56" fillId="0" borderId="28" applyNumberFormat="0" applyFill="0" applyAlignment="0" applyProtection="0"/>
    <xf numFmtId="174" fontId="57" fillId="0" borderId="29" applyNumberFormat="0" applyFill="0" applyAlignment="0" applyProtection="0"/>
    <xf numFmtId="174" fontId="58" fillId="0" borderId="30" applyNumberFormat="0" applyFill="0" applyAlignment="0" applyProtection="0"/>
    <xf numFmtId="174" fontId="58" fillId="0" borderId="0" applyNumberFormat="0" applyFill="0" applyBorder="0" applyAlignment="0" applyProtection="0"/>
    <xf numFmtId="174" fontId="70" fillId="44" borderId="26" applyNumberFormat="0" applyAlignment="0" applyProtection="0"/>
    <xf numFmtId="174" fontId="61" fillId="0" borderId="32" applyNumberFormat="0" applyFill="0" applyAlignment="0" applyProtection="0"/>
    <xf numFmtId="174" fontId="63" fillId="69" borderId="0" applyNumberFormat="0" applyBorder="0" applyAlignment="0" applyProtection="0"/>
    <xf numFmtId="174" fontId="18" fillId="46" borderId="10" applyNumberFormat="0" applyFont="0" applyAlignment="0" applyProtection="0"/>
    <xf numFmtId="174" fontId="64" fillId="50" borderId="33" applyNumberFormat="0" applyAlignment="0" applyProtection="0"/>
    <xf numFmtId="174" fontId="44" fillId="0" borderId="0" applyNumberFormat="0" applyFill="0" applyBorder="0" applyAlignment="0" applyProtection="0"/>
    <xf numFmtId="174" fontId="66" fillId="0" borderId="35" applyNumberFormat="0" applyFill="0" applyAlignment="0" applyProtection="0"/>
    <xf numFmtId="174" fontId="67" fillId="0" borderId="0" applyNumberFormat="0" applyFill="0" applyBorder="0" applyAlignment="0" applyProtection="0"/>
    <xf numFmtId="174" fontId="1" fillId="0" borderId="0"/>
    <xf numFmtId="174" fontId="1" fillId="0" borderId="0"/>
    <xf numFmtId="174" fontId="1" fillId="0" borderId="0"/>
    <xf numFmtId="174" fontId="1" fillId="0" borderId="0"/>
    <xf numFmtId="0" fontId="1" fillId="0" borderId="0"/>
    <xf numFmtId="0" fontId="42" fillId="0" borderId="0"/>
    <xf numFmtId="0" fontId="18" fillId="43" borderId="0" applyNumberFormat="0" applyBorder="0" applyAlignment="0" applyProtection="0"/>
    <xf numFmtId="0" fontId="18" fillId="45" borderId="0" applyNumberFormat="0" applyBorder="0" applyAlignment="0" applyProtection="0"/>
    <xf numFmtId="0" fontId="18" fillId="47" borderId="0" applyNumberFormat="0" applyBorder="0" applyAlignment="0" applyProtection="0"/>
    <xf numFmtId="0" fontId="18" fillId="48" borderId="0" applyNumberFormat="0" applyBorder="0" applyAlignment="0" applyProtection="0"/>
    <xf numFmtId="0" fontId="18" fillId="49" borderId="0" applyNumberFormat="0" applyBorder="0" applyAlignment="0" applyProtection="0"/>
    <xf numFmtId="0" fontId="18" fillId="44" borderId="0" applyNumberFormat="0" applyBorder="0" applyAlignment="0" applyProtection="0"/>
    <xf numFmtId="0" fontId="18" fillId="51" borderId="0" applyNumberFormat="0" applyBorder="0" applyAlignment="0" applyProtection="0"/>
    <xf numFmtId="0" fontId="18" fillId="52" borderId="0" applyNumberFormat="0" applyBorder="0" applyAlignment="0" applyProtection="0"/>
    <xf numFmtId="0" fontId="18" fillId="53" borderId="0" applyNumberFormat="0" applyBorder="0" applyAlignment="0" applyProtection="0"/>
    <xf numFmtId="0" fontId="18" fillId="48" borderId="0" applyNumberFormat="0" applyBorder="0" applyAlignment="0" applyProtection="0"/>
    <xf numFmtId="0" fontId="18" fillId="51" borderId="0" applyNumberFormat="0" applyBorder="0" applyAlignment="0" applyProtection="0"/>
    <xf numFmtId="0" fontId="18" fillId="54" borderId="0" applyNumberFormat="0" applyBorder="0" applyAlignment="0" applyProtection="0"/>
    <xf numFmtId="0" fontId="45" fillId="56"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5" fillId="57" borderId="0" applyNumberFormat="0" applyBorder="0" applyAlignment="0" applyProtection="0"/>
    <xf numFmtId="0" fontId="45" fillId="55" borderId="0" applyNumberFormat="0" applyBorder="0" applyAlignment="0" applyProtection="0"/>
    <xf numFmtId="0" fontId="45" fillId="58"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1" borderId="0" applyNumberFormat="0" applyBorder="0" applyAlignment="0" applyProtection="0"/>
    <xf numFmtId="0" fontId="45" fillId="57" borderId="0" applyNumberFormat="0" applyBorder="0" applyAlignment="0" applyProtection="0"/>
    <xf numFmtId="0" fontId="45" fillId="55" borderId="0" applyNumberFormat="0" applyBorder="0" applyAlignment="0" applyProtection="0"/>
    <xf numFmtId="0" fontId="45" fillId="62" borderId="0" applyNumberFormat="0" applyBorder="0" applyAlignment="0" applyProtection="0"/>
    <xf numFmtId="0" fontId="47" fillId="45" borderId="0" applyNumberFormat="0" applyBorder="0" applyAlignment="0" applyProtection="0"/>
    <xf numFmtId="0" fontId="50" fillId="50" borderId="26" applyNumberFormat="0" applyAlignment="0" applyProtection="0"/>
    <xf numFmtId="0" fontId="51" fillId="42" borderId="27" applyNumberFormat="0" applyAlignment="0" applyProtection="0"/>
    <xf numFmtId="0" fontId="53" fillId="0" borderId="0" applyNumberFormat="0" applyFill="0" applyBorder="0" applyAlignment="0" applyProtection="0"/>
    <xf numFmtId="0" fontId="68" fillId="11" borderId="0" applyNumberFormat="0" applyBorder="0" applyAlignment="0" applyProtection="0"/>
    <xf numFmtId="0" fontId="56" fillId="0" borderId="28" applyNumberFormat="0" applyFill="0" applyAlignment="0" applyProtection="0"/>
    <xf numFmtId="0" fontId="57" fillId="0" borderId="29" applyNumberFormat="0" applyFill="0" applyAlignment="0" applyProtection="0"/>
    <xf numFmtId="0" fontId="58" fillId="0" borderId="30" applyNumberFormat="0" applyFill="0" applyAlignment="0" applyProtection="0"/>
    <xf numFmtId="0" fontId="58" fillId="0" borderId="0" applyNumberFormat="0" applyFill="0" applyBorder="0" applyAlignment="0" applyProtection="0"/>
    <xf numFmtId="0" fontId="59" fillId="41" borderId="31">
      <protection locked="0"/>
    </xf>
    <xf numFmtId="0" fontId="61" fillId="0" borderId="32" applyNumberFormat="0" applyFill="0" applyAlignment="0" applyProtection="0"/>
    <xf numFmtId="0" fontId="63" fillId="69" borderId="0" applyNumberFormat="0" applyBorder="0" applyAlignment="0" applyProtection="0"/>
    <xf numFmtId="0" fontId="8" fillId="0" borderId="0"/>
    <xf numFmtId="0" fontId="18" fillId="46" borderId="10" applyNumberFormat="0" applyFont="0" applyAlignment="0" applyProtection="0"/>
    <xf numFmtId="0" fontId="64" fillId="50" borderId="33" applyNumberFormat="0" applyAlignment="0" applyProtection="0"/>
    <xf numFmtId="0" fontId="44" fillId="0" borderId="0" applyNumberFormat="0" applyFill="0" applyBorder="0" applyAlignment="0" applyProtection="0"/>
    <xf numFmtId="0" fontId="66" fillId="0" borderId="35" applyNumberFormat="0" applyFill="0" applyAlignment="0" applyProtection="0"/>
    <xf numFmtId="0" fontId="67" fillId="0" borderId="0" applyNumberFormat="0" applyFill="0" applyBorder="0" applyAlignment="0" applyProtection="0"/>
    <xf numFmtId="0" fontId="69" fillId="0" borderId="0" applyNumberFormat="0" applyBorder="0" applyAlignment="0" applyProtection="0"/>
    <xf numFmtId="0" fontId="1" fillId="0" borderId="0"/>
    <xf numFmtId="0" fontId="1" fillId="0" borderId="0"/>
    <xf numFmtId="0" fontId="1" fillId="0" borderId="0"/>
    <xf numFmtId="0" fontId="8" fillId="0" borderId="0"/>
    <xf numFmtId="177" fontId="7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8" fontId="8" fillId="0" borderId="0" applyFont="0" applyFill="0" applyBorder="0" applyAlignment="0" applyProtection="0"/>
    <xf numFmtId="0" fontId="15" fillId="0" borderId="0" applyNumberFormat="0" applyFill="0" applyBorder="0" applyAlignment="0" applyProtection="0"/>
    <xf numFmtId="0" fontId="1" fillId="0" borderId="0"/>
    <xf numFmtId="0" fontId="1" fillId="6" borderId="8"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8" fillId="0" borderId="0"/>
    <xf numFmtId="0" fontId="8" fillId="0" borderId="0"/>
    <xf numFmtId="177" fontId="72" fillId="0" borderId="0" applyFont="0" applyFill="0" applyBorder="0" applyAlignment="0" applyProtection="0"/>
  </cellStyleXfs>
  <cellXfs count="100">
    <xf numFmtId="0" fontId="0" fillId="0" borderId="0" xfId="0"/>
    <xf numFmtId="0" fontId="3" fillId="2" borderId="1" xfId="0" applyFont="1" applyFill="1" applyBorder="1" applyAlignment="1">
      <alignment horizontal="left" vertical="center"/>
    </xf>
    <xf numFmtId="0" fontId="2" fillId="2" borderId="1" xfId="0" applyFont="1" applyFill="1" applyBorder="1" applyAlignment="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0" xfId="0" applyFont="1" applyFill="1" applyAlignment="1">
      <alignment vertical="center" wrapText="1"/>
    </xf>
    <xf numFmtId="0" fontId="3" fillId="2" borderId="0" xfId="0" applyFont="1" applyFill="1" applyBorder="1" applyAlignment="1">
      <alignment horizontal="left" vertical="center"/>
    </xf>
    <xf numFmtId="0" fontId="2" fillId="2" borderId="0" xfId="0" applyFont="1" applyFill="1" applyAlignment="1">
      <alignment vertical="center"/>
    </xf>
    <xf numFmtId="0" fontId="2" fillId="2" borderId="0" xfId="0" applyFont="1" applyFill="1" applyAlignment="1">
      <alignment horizontal="center" vertical="center" wrapText="1"/>
    </xf>
    <xf numFmtId="0" fontId="4" fillId="2" borderId="0" xfId="0" applyFont="1" applyFill="1" applyBorder="1" applyAlignment="1">
      <alignment horizontal="left" vertical="center"/>
    </xf>
    <xf numFmtId="0" fontId="5" fillId="3" borderId="0" xfId="0" applyFont="1" applyFill="1" applyBorder="1" applyAlignment="1">
      <alignment horizontal="left" vertical="center" wrapText="1"/>
    </xf>
    <xf numFmtId="0" fontId="5" fillId="4" borderId="2" xfId="0" applyFont="1" applyFill="1" applyBorder="1" applyAlignment="1">
      <alignment horizontal="center" vertical="center" wrapText="1"/>
    </xf>
    <xf numFmtId="0" fontId="5" fillId="4" borderId="2" xfId="0" applyFont="1" applyFill="1" applyBorder="1" applyAlignment="1">
      <alignment horizontal="right" vertical="center" wrapText="1"/>
    </xf>
    <xf numFmtId="0" fontId="5" fillId="4" borderId="0" xfId="0" applyFont="1" applyFill="1" applyBorder="1" applyAlignment="1">
      <alignment horizontal="center" vertical="center" wrapText="1"/>
    </xf>
    <xf numFmtId="0" fontId="5" fillId="4" borderId="0" xfId="0" applyFont="1" applyFill="1" applyBorder="1" applyAlignment="1">
      <alignment horizontal="right" vertical="center" wrapText="1"/>
    </xf>
    <xf numFmtId="0" fontId="6" fillId="2" borderId="3" xfId="0" applyFont="1" applyFill="1" applyBorder="1" applyAlignment="1">
      <alignment horizontal="center" vertical="center"/>
    </xf>
    <xf numFmtId="0" fontId="7" fillId="2" borderId="3" xfId="0" applyFont="1" applyFill="1" applyBorder="1" applyAlignment="1">
      <alignment horizontal="left" vertical="center" wrapText="1"/>
    </xf>
    <xf numFmtId="0" fontId="7" fillId="5" borderId="3" xfId="0" applyFont="1" applyFill="1" applyBorder="1" applyAlignment="1">
      <alignment horizontal="center" vertical="center" wrapText="1"/>
    </xf>
    <xf numFmtId="0" fontId="7" fillId="2" borderId="3" xfId="0" applyFont="1" applyFill="1" applyBorder="1" applyAlignment="1">
      <alignment horizontal="center" vertical="center" wrapText="1"/>
    </xf>
    <xf numFmtId="165" fontId="7" fillId="2" borderId="3" xfId="1" applyNumberFormat="1" applyFont="1" applyFill="1" applyBorder="1" applyAlignment="1">
      <alignment horizontal="center" vertical="center" wrapText="1"/>
    </xf>
    <xf numFmtId="0" fontId="5" fillId="3" borderId="0" xfId="0" applyFont="1" applyFill="1" applyBorder="1" applyAlignment="1">
      <alignment horizontal="center" vertical="center" wrapText="1"/>
    </xf>
    <xf numFmtId="0" fontId="7" fillId="2" borderId="3" xfId="0" applyFont="1" applyFill="1" applyBorder="1" applyAlignment="1">
      <alignment vertical="center"/>
    </xf>
    <xf numFmtId="165" fontId="7" fillId="2" borderId="3" xfId="1" quotePrefix="1" applyNumberFormat="1" applyFont="1" applyFill="1" applyBorder="1" applyAlignment="1">
      <alignment horizontal="center" vertical="center" wrapText="1"/>
    </xf>
    <xf numFmtId="165" fontId="7" fillId="2" borderId="0" xfId="1" quotePrefix="1" applyNumberFormat="1" applyFont="1" applyFill="1" applyBorder="1" applyAlignment="1">
      <alignment horizontal="center" vertical="center" wrapText="1"/>
    </xf>
    <xf numFmtId="0" fontId="4" fillId="2" borderId="0" xfId="0" applyFont="1" applyFill="1" applyBorder="1" applyAlignment="1">
      <alignment horizontal="right" vertical="center" wrapText="1"/>
    </xf>
    <xf numFmtId="0" fontId="2" fillId="2" borderId="0" xfId="0" applyFont="1" applyFill="1" applyBorder="1" applyAlignment="1">
      <alignment vertical="center"/>
    </xf>
    <xf numFmtId="0" fontId="2" fillId="2" borderId="7" xfId="0" applyFont="1" applyFill="1" applyBorder="1" applyAlignment="1">
      <alignment vertical="center" wrapText="1"/>
    </xf>
    <xf numFmtId="0" fontId="2" fillId="2" borderId="7" xfId="0" applyFont="1" applyFill="1" applyBorder="1" applyAlignment="1">
      <alignment vertical="center"/>
    </xf>
    <xf numFmtId="0" fontId="2" fillId="2" borderId="0" xfId="0" applyFont="1" applyFill="1" applyAlignment="1">
      <alignment vertical="center" wrapText="1"/>
    </xf>
    <xf numFmtId="0" fontId="2" fillId="2" borderId="0" xfId="0" applyFont="1" applyFill="1" applyAlignment="1">
      <alignment vertical="center"/>
    </xf>
    <xf numFmtId="0" fontId="2" fillId="2" borderId="0" xfId="0" applyFont="1" applyFill="1" applyAlignment="1">
      <alignment vertical="center" wrapText="1"/>
    </xf>
    <xf numFmtId="0" fontId="2" fillId="2" borderId="0" xfId="0" applyFont="1" applyFill="1" applyAlignment="1">
      <alignment vertical="center"/>
    </xf>
    <xf numFmtId="0" fontId="2" fillId="2" borderId="0" xfId="0" applyFont="1" applyFill="1" applyAlignment="1">
      <alignment horizontal="center" vertical="center" wrapText="1"/>
    </xf>
    <xf numFmtId="0" fontId="7" fillId="2" borderId="3" xfId="0" applyFont="1" applyFill="1" applyBorder="1" applyAlignment="1">
      <alignment horizontal="center" vertical="center" wrapText="1"/>
    </xf>
    <xf numFmtId="0" fontId="4" fillId="0" borderId="0" xfId="0" applyFont="1" applyFill="1" applyBorder="1" applyAlignment="1">
      <alignment horizontal="left" vertical="center"/>
    </xf>
    <xf numFmtId="0" fontId="6" fillId="2" borderId="3" xfId="0" applyFont="1" applyFill="1" applyBorder="1" applyAlignment="1">
      <alignment horizontal="center" vertical="center"/>
    </xf>
    <xf numFmtId="0" fontId="2" fillId="2" borderId="1" xfId="0" applyFont="1" applyFill="1" applyBorder="1" applyAlignment="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3" fillId="2" borderId="1" xfId="0" applyFont="1" applyFill="1" applyBorder="1" applyAlignment="1">
      <alignment horizontal="left" vertical="center"/>
    </xf>
    <xf numFmtId="0" fontId="3" fillId="2" borderId="0" xfId="0" applyFont="1" applyFill="1" applyBorder="1" applyAlignment="1">
      <alignment horizontal="left" vertical="center"/>
    </xf>
    <xf numFmtId="0" fontId="5" fillId="3" borderId="0" xfId="0" applyFont="1" applyFill="1" applyBorder="1" applyAlignment="1">
      <alignment horizontal="left" vertical="center" wrapText="1"/>
    </xf>
    <xf numFmtId="0" fontId="5" fillId="4" borderId="0" xfId="0" applyFont="1" applyFill="1" applyBorder="1" applyAlignment="1">
      <alignment horizontal="right" vertical="center" wrapText="1"/>
    </xf>
    <xf numFmtId="0" fontId="5" fillId="4" borderId="2" xfId="0" applyFont="1" applyFill="1" applyBorder="1" applyAlignment="1">
      <alignment horizontal="right" vertical="center" wrapText="1"/>
    </xf>
    <xf numFmtId="0" fontId="5" fillId="3" borderId="11"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4" borderId="12" xfId="0" applyFont="1" applyFill="1" applyBorder="1" applyAlignment="1">
      <alignment horizontal="center" vertical="center" wrapText="1"/>
    </xf>
    <xf numFmtId="0" fontId="5" fillId="4" borderId="12" xfId="0" applyFont="1" applyFill="1" applyBorder="1" applyAlignment="1">
      <alignment horizontal="right" vertical="center" wrapText="1"/>
    </xf>
    <xf numFmtId="0" fontId="5" fillId="4" borderId="13" xfId="0" applyFont="1" applyFill="1" applyBorder="1" applyAlignment="1">
      <alignment horizontal="right" vertical="center" wrapText="1"/>
    </xf>
    <xf numFmtId="0" fontId="5" fillId="3" borderId="14"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right" vertical="center" wrapText="1"/>
    </xf>
    <xf numFmtId="0" fontId="5" fillId="4" borderId="15" xfId="0" applyFont="1" applyFill="1" applyBorder="1" applyAlignment="1">
      <alignment horizontal="right" vertical="center" wrapText="1"/>
    </xf>
    <xf numFmtId="0" fontId="5" fillId="3" borderId="1" xfId="0" applyFont="1" applyFill="1" applyBorder="1" applyAlignment="1">
      <alignment horizontal="center" vertical="center" wrapText="1"/>
    </xf>
    <xf numFmtId="0" fontId="2" fillId="2" borderId="0" xfId="0" applyFont="1" applyFill="1" applyBorder="1" applyAlignment="1">
      <alignment vertical="center" wrapText="1"/>
    </xf>
    <xf numFmtId="4" fontId="2" fillId="2" borderId="0" xfId="0" applyNumberFormat="1" applyFont="1" applyFill="1" applyAlignment="1">
      <alignment vertical="center"/>
    </xf>
    <xf numFmtId="165" fontId="7" fillId="2" borderId="0" xfId="1" applyNumberFormat="1" applyFont="1" applyFill="1" applyBorder="1" applyAlignment="1">
      <alignment horizontal="center" vertical="center" wrapText="1"/>
    </xf>
    <xf numFmtId="171" fontId="7" fillId="2" borderId="3" xfId="1" applyNumberFormat="1" applyFont="1" applyFill="1" applyBorder="1" applyAlignment="1">
      <alignment horizontal="right" vertical="center" wrapText="1"/>
    </xf>
    <xf numFmtId="0" fontId="4" fillId="2" borderId="0" xfId="0" applyFont="1" applyFill="1" applyBorder="1" applyAlignment="1">
      <alignment vertical="center" wrapText="1"/>
    </xf>
    <xf numFmtId="0" fontId="7" fillId="2" borderId="0" xfId="0" applyFont="1" applyFill="1" applyAlignment="1">
      <alignment vertical="center"/>
    </xf>
    <xf numFmtId="0" fontId="22" fillId="2" borderId="1" xfId="0" applyFont="1" applyFill="1" applyBorder="1" applyAlignment="1">
      <alignment horizontal="left" vertical="center"/>
    </xf>
    <xf numFmtId="0" fontId="22" fillId="2" borderId="0" xfId="0" applyFont="1" applyFill="1" applyBorder="1" applyAlignment="1">
      <alignment horizontal="left" vertical="center"/>
    </xf>
    <xf numFmtId="0" fontId="7" fillId="5" borderId="17"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7" fillId="2" borderId="1" xfId="0" applyFont="1" applyFill="1" applyBorder="1" applyAlignment="1">
      <alignment vertical="center"/>
    </xf>
    <xf numFmtId="0" fontId="7"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7" fillId="2" borderId="0" xfId="0" applyFont="1" applyFill="1" applyAlignment="1">
      <alignment vertical="center" wrapText="1"/>
    </xf>
    <xf numFmtId="0" fontId="7" fillId="2" borderId="0" xfId="0" applyFont="1" applyFill="1" applyAlignment="1">
      <alignment horizontal="center" vertical="center" wrapText="1"/>
    </xf>
    <xf numFmtId="0" fontId="4" fillId="2" borderId="3" xfId="0" applyFont="1" applyFill="1" applyBorder="1" applyAlignment="1">
      <alignment horizontal="center" vertical="center"/>
    </xf>
    <xf numFmtId="0" fontId="23" fillId="2" borderId="0" xfId="0" applyFont="1" applyFill="1" applyAlignment="1">
      <alignment vertical="center"/>
    </xf>
    <xf numFmtId="0" fontId="5" fillId="4" borderId="2" xfId="0" applyFont="1" applyFill="1" applyBorder="1" applyAlignment="1">
      <alignment horizontal="left" vertical="center" wrapText="1"/>
    </xf>
    <xf numFmtId="0" fontId="5" fillId="4" borderId="0" xfId="0" applyFont="1" applyFill="1" applyBorder="1" applyAlignment="1">
      <alignment horizontal="left" vertical="center" wrapText="1"/>
    </xf>
    <xf numFmtId="0" fontId="6" fillId="2" borderId="3" xfId="0" applyFont="1" applyFill="1" applyBorder="1" applyAlignment="1">
      <alignment horizontal="left" vertical="center"/>
    </xf>
    <xf numFmtId="0" fontId="2" fillId="2" borderId="0" xfId="0" applyFont="1" applyFill="1" applyAlignment="1">
      <alignment vertical="center"/>
    </xf>
    <xf numFmtId="0" fontId="7" fillId="5" borderId="3" xfId="0" applyFont="1" applyFill="1" applyBorder="1" applyAlignment="1">
      <alignment horizontal="center" vertical="center" wrapText="1"/>
    </xf>
    <xf numFmtId="0" fontId="6" fillId="2" borderId="3" xfId="0" applyFont="1" applyFill="1" applyBorder="1" applyAlignment="1">
      <alignment horizontal="center" vertical="center"/>
    </xf>
    <xf numFmtId="0" fontId="2" fillId="2" borderId="0" xfId="0" applyFont="1" applyFill="1" applyAlignment="1">
      <alignment vertical="center"/>
    </xf>
    <xf numFmtId="0" fontId="7" fillId="5" borderId="3" xfId="0" applyFont="1" applyFill="1" applyBorder="1" applyAlignment="1">
      <alignment horizontal="center" vertical="center" wrapText="1"/>
    </xf>
    <xf numFmtId="0" fontId="2" fillId="2" borderId="0" xfId="0" applyFont="1" applyFill="1" applyAlignment="1">
      <alignment vertical="center"/>
    </xf>
    <xf numFmtId="0" fontId="7" fillId="5" borderId="3" xfId="0" applyFont="1" applyFill="1" applyBorder="1" applyAlignment="1">
      <alignment horizontal="center" vertical="center" wrapText="1"/>
    </xf>
    <xf numFmtId="0" fontId="2" fillId="2" borderId="0" xfId="0" applyFont="1" applyFill="1" applyAlignment="1">
      <alignment vertical="center"/>
    </xf>
    <xf numFmtId="0" fontId="7" fillId="5" borderId="3" xfId="0" applyFont="1" applyFill="1" applyBorder="1" applyAlignment="1">
      <alignment horizontal="center" vertical="center" wrapText="1"/>
    </xf>
    <xf numFmtId="0" fontId="6" fillId="2" borderId="3"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3" xfId="0" applyFont="1" applyFill="1" applyBorder="1" applyAlignment="1">
      <alignment vertical="center" wrapText="1"/>
    </xf>
    <xf numFmtId="0" fontId="7" fillId="5" borderId="3" xfId="0" applyFont="1" applyFill="1" applyBorder="1" applyAlignment="1">
      <alignment horizontal="center" vertical="center" wrapText="1"/>
    </xf>
    <xf numFmtId="0" fontId="25" fillId="2" borderId="0" xfId="0" applyFont="1" applyFill="1" applyBorder="1" applyAlignment="1">
      <alignment horizontal="left" vertical="center"/>
    </xf>
    <xf numFmtId="0" fontId="24" fillId="2" borderId="0" xfId="0" applyFont="1" applyFill="1" applyAlignment="1">
      <alignment vertical="center"/>
    </xf>
    <xf numFmtId="165" fontId="21" fillId="2" borderId="3" xfId="1" applyNumberFormat="1" applyFont="1" applyFill="1" applyBorder="1" applyAlignment="1">
      <alignment horizontal="center" vertical="center" wrapText="1"/>
    </xf>
    <xf numFmtId="0" fontId="24" fillId="2" borderId="3" xfId="0" applyFont="1" applyFill="1" applyBorder="1" applyAlignment="1">
      <alignment horizontal="left" vertical="center" wrapText="1"/>
    </xf>
    <xf numFmtId="0" fontId="24" fillId="2" borderId="3" xfId="0" applyFont="1" applyFill="1" applyBorder="1" applyAlignment="1">
      <alignment horizontal="left" vertical="center"/>
    </xf>
    <xf numFmtId="11" fontId="23" fillId="2" borderId="0" xfId="0" applyNumberFormat="1" applyFont="1" applyFill="1" applyAlignment="1">
      <alignment vertical="center"/>
    </xf>
    <xf numFmtId="178" fontId="25" fillId="2" borderId="0" xfId="0" applyNumberFormat="1" applyFont="1" applyFill="1" applyBorder="1" applyAlignment="1">
      <alignment horizontal="left"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horizontal="left" vertical="top" wrapText="1"/>
    </xf>
  </cellXfs>
  <cellStyles count="645">
    <cellStyle name="20% - Accent1" xfId="76" builtinId="30" customBuiltin="1"/>
    <cellStyle name="20% - Accent1 2" xfId="146" xr:uid="{00000000-0005-0000-0000-000001000000}"/>
    <cellStyle name="20% - Accent1 2 2" xfId="524" xr:uid="{00000000-0005-0000-0000-000002000000}"/>
    <cellStyle name="20% - Accent1 2 3" xfId="571" xr:uid="{00000000-0005-0000-0000-000003000000}"/>
    <cellStyle name="20% - Accent2" xfId="80" builtinId="34" customBuiltin="1"/>
    <cellStyle name="20% - Accent2 2" xfId="157" xr:uid="{00000000-0005-0000-0000-000005000000}"/>
    <cellStyle name="20% - Accent2 2 2" xfId="525" xr:uid="{00000000-0005-0000-0000-000006000000}"/>
    <cellStyle name="20% - Accent2 2 3" xfId="572" xr:uid="{00000000-0005-0000-0000-000007000000}"/>
    <cellStyle name="20% - Accent3" xfId="84" builtinId="38" customBuiltin="1"/>
    <cellStyle name="20% - Accent3 2" xfId="120" xr:uid="{00000000-0005-0000-0000-000009000000}"/>
    <cellStyle name="20% - Accent3 2 2" xfId="526" xr:uid="{00000000-0005-0000-0000-00000A000000}"/>
    <cellStyle name="20% - Accent3 2 3" xfId="573" xr:uid="{00000000-0005-0000-0000-00000B000000}"/>
    <cellStyle name="20% - Accent3 6" xfId="112" xr:uid="{00000000-0005-0000-0000-00000C000000}"/>
    <cellStyle name="20% - Accent3 6 10" xfId="108" xr:uid="{00000000-0005-0000-0000-00000D000000}"/>
    <cellStyle name="20% - Accent3 6 11" xfId="111" xr:uid="{00000000-0005-0000-0000-00000E000000}"/>
    <cellStyle name="20% - Accent3 6 12" xfId="128" xr:uid="{00000000-0005-0000-0000-00000F000000}"/>
    <cellStyle name="20% - Accent3 6 13" xfId="126" xr:uid="{00000000-0005-0000-0000-000010000000}"/>
    <cellStyle name="20% - Accent3 6 14" xfId="114" xr:uid="{00000000-0005-0000-0000-000011000000}"/>
    <cellStyle name="20% - Accent3 6 15" xfId="121" xr:uid="{00000000-0005-0000-0000-000012000000}"/>
    <cellStyle name="20% - Accent3 6 16" xfId="152" xr:uid="{00000000-0005-0000-0000-000013000000}"/>
    <cellStyle name="20% - Accent3 6 17" xfId="100" xr:uid="{00000000-0005-0000-0000-000014000000}"/>
    <cellStyle name="20% - Accent3 6 18" xfId="142" xr:uid="{00000000-0005-0000-0000-000015000000}"/>
    <cellStyle name="20% - Accent3 6 19" xfId="155" xr:uid="{00000000-0005-0000-0000-000016000000}"/>
    <cellStyle name="20% - Accent3 6 2" xfId="148" xr:uid="{00000000-0005-0000-0000-000017000000}"/>
    <cellStyle name="20% - Accent3 6 20" xfId="130" xr:uid="{00000000-0005-0000-0000-000018000000}"/>
    <cellStyle name="20% - Accent3 6 21" xfId="123" xr:uid="{00000000-0005-0000-0000-000019000000}"/>
    <cellStyle name="20% - Accent3 6 3" xfId="136" xr:uid="{00000000-0005-0000-0000-00001A000000}"/>
    <cellStyle name="20% - Accent3 6 4" xfId="118" xr:uid="{00000000-0005-0000-0000-00001B000000}"/>
    <cellStyle name="20% - Accent3 6 5" xfId="145" xr:uid="{00000000-0005-0000-0000-00001C000000}"/>
    <cellStyle name="20% - Accent3 6 6" xfId="139" xr:uid="{00000000-0005-0000-0000-00001D000000}"/>
    <cellStyle name="20% - Accent3 6 7" xfId="158" xr:uid="{00000000-0005-0000-0000-00001E000000}"/>
    <cellStyle name="20% - Accent3 6 8" xfId="119" xr:uid="{00000000-0005-0000-0000-00001F000000}"/>
    <cellStyle name="20% - Accent3 6 9" xfId="144" xr:uid="{00000000-0005-0000-0000-000020000000}"/>
    <cellStyle name="20% - Accent4" xfId="88" builtinId="42" customBuiltin="1"/>
    <cellStyle name="20% - Accent4 2" xfId="116" xr:uid="{00000000-0005-0000-0000-000022000000}"/>
    <cellStyle name="20% - Accent4 2 2" xfId="527" xr:uid="{00000000-0005-0000-0000-000023000000}"/>
    <cellStyle name="20% - Accent4 2 3" xfId="574" xr:uid="{00000000-0005-0000-0000-000024000000}"/>
    <cellStyle name="20% - Accent5" xfId="92" builtinId="46" customBuiltin="1"/>
    <cellStyle name="20% - Accent5 2" xfId="154" xr:uid="{00000000-0005-0000-0000-000026000000}"/>
    <cellStyle name="20% - Accent5 2 2" xfId="528" xr:uid="{00000000-0005-0000-0000-000027000000}"/>
    <cellStyle name="20% - Accent5 2 3" xfId="575" xr:uid="{00000000-0005-0000-0000-000028000000}"/>
    <cellStyle name="20% - Accent6" xfId="96" builtinId="50" customBuiltin="1"/>
    <cellStyle name="20% - Accent6 2" xfId="153" xr:uid="{00000000-0005-0000-0000-00002A000000}"/>
    <cellStyle name="20% - Accent6 2 2" xfId="529" xr:uid="{00000000-0005-0000-0000-00002B000000}"/>
    <cellStyle name="20% - Accent6 2 3" xfId="576" xr:uid="{00000000-0005-0000-0000-00002C000000}"/>
    <cellStyle name="20% - Accent6 3" xfId="613" xr:uid="{00000000-0005-0000-0000-00002D000000}"/>
    <cellStyle name="20% - Accent6 4" xfId="522" xr:uid="{00000000-0005-0000-0000-00002E000000}"/>
    <cellStyle name="40% - Accent1" xfId="77" builtinId="31" customBuiltin="1"/>
    <cellStyle name="40% - Accent1 2" xfId="109" xr:uid="{00000000-0005-0000-0000-000030000000}"/>
    <cellStyle name="40% - Accent1 2 2" xfId="530" xr:uid="{00000000-0005-0000-0000-000031000000}"/>
    <cellStyle name="40% - Accent1 2 3" xfId="577" xr:uid="{00000000-0005-0000-0000-000032000000}"/>
    <cellStyle name="40% - Accent2" xfId="81" builtinId="35" customBuiltin="1"/>
    <cellStyle name="40% - Accent2 2" xfId="135" xr:uid="{00000000-0005-0000-0000-000034000000}"/>
    <cellStyle name="40% - Accent2 2 2" xfId="531" xr:uid="{00000000-0005-0000-0000-000035000000}"/>
    <cellStyle name="40% - Accent2 2 3" xfId="578" xr:uid="{00000000-0005-0000-0000-000036000000}"/>
    <cellStyle name="40% - Accent3" xfId="85" builtinId="39" customBuiltin="1"/>
    <cellStyle name="40% - Accent3 2" xfId="134" xr:uid="{00000000-0005-0000-0000-000038000000}"/>
    <cellStyle name="40% - Accent3 2 2" xfId="532" xr:uid="{00000000-0005-0000-0000-000039000000}"/>
    <cellStyle name="40% - Accent3 2 3" xfId="579" xr:uid="{00000000-0005-0000-0000-00003A000000}"/>
    <cellStyle name="40% - Accent4" xfId="89" builtinId="43" customBuiltin="1"/>
    <cellStyle name="40% - Accent4 2" xfId="133" xr:uid="{00000000-0005-0000-0000-00003C000000}"/>
    <cellStyle name="40% - Accent4 2 2" xfId="533" xr:uid="{00000000-0005-0000-0000-00003D000000}"/>
    <cellStyle name="40% - Accent4 2 3" xfId="580" xr:uid="{00000000-0005-0000-0000-00003E000000}"/>
    <cellStyle name="40% - Accent5" xfId="93" builtinId="47" customBuiltin="1"/>
    <cellStyle name="40% - Accent5 2" xfId="132" xr:uid="{00000000-0005-0000-0000-000040000000}"/>
    <cellStyle name="40% - Accent5 2 2" xfId="534" xr:uid="{00000000-0005-0000-0000-000041000000}"/>
    <cellStyle name="40% - Accent5 2 3" xfId="581" xr:uid="{00000000-0005-0000-0000-000042000000}"/>
    <cellStyle name="40% - Accent6" xfId="97" builtinId="51" customBuiltin="1"/>
    <cellStyle name="40% - Accent6 2" xfId="156" xr:uid="{00000000-0005-0000-0000-000044000000}"/>
    <cellStyle name="40% - Accent6 2 2" xfId="535" xr:uid="{00000000-0005-0000-0000-000045000000}"/>
    <cellStyle name="40% - Accent6 2 3" xfId="582" xr:uid="{00000000-0005-0000-0000-000046000000}"/>
    <cellStyle name="60% - Accent1" xfId="78" builtinId="32" customBuiltin="1"/>
    <cellStyle name="60% - Accent1 2" xfId="113" xr:uid="{00000000-0005-0000-0000-000048000000}"/>
    <cellStyle name="60% - Accent1 2 2" xfId="536" xr:uid="{00000000-0005-0000-0000-000049000000}"/>
    <cellStyle name="60% - Accent1 2 3" xfId="583" xr:uid="{00000000-0005-0000-0000-00004A000000}"/>
    <cellStyle name="60% - Accent2" xfId="82" builtinId="36" customBuiltin="1"/>
    <cellStyle name="60% - Accent2 2" xfId="110" xr:uid="{00000000-0005-0000-0000-00004C000000}"/>
    <cellStyle name="60% - Accent2 2 2" xfId="537" xr:uid="{00000000-0005-0000-0000-00004D000000}"/>
    <cellStyle name="60% - Accent2 2 3" xfId="584" xr:uid="{00000000-0005-0000-0000-00004E000000}"/>
    <cellStyle name="60% - Accent3" xfId="86" builtinId="40" customBuiltin="1"/>
    <cellStyle name="60% - Accent3 2" xfId="143" xr:uid="{00000000-0005-0000-0000-000050000000}"/>
    <cellStyle name="60% - Accent3 2 2" xfId="538" xr:uid="{00000000-0005-0000-0000-000051000000}"/>
    <cellStyle name="60% - Accent3 2 3" xfId="585" xr:uid="{00000000-0005-0000-0000-000052000000}"/>
    <cellStyle name="60% - Accent4" xfId="90" builtinId="44" customBuiltin="1"/>
    <cellStyle name="60% - Accent4 2" xfId="124" xr:uid="{00000000-0005-0000-0000-000054000000}"/>
    <cellStyle name="60% - Accent4 2 2" xfId="539" xr:uid="{00000000-0005-0000-0000-000055000000}"/>
    <cellStyle name="60% - Accent4 2 3" xfId="586" xr:uid="{00000000-0005-0000-0000-000056000000}"/>
    <cellStyle name="60% - Accent5" xfId="94" builtinId="48" customBuiltin="1"/>
    <cellStyle name="60% - Accent5 2" xfId="140" xr:uid="{00000000-0005-0000-0000-000058000000}"/>
    <cellStyle name="60% - Accent5 2 2" xfId="540" xr:uid="{00000000-0005-0000-0000-000059000000}"/>
    <cellStyle name="60% - Accent5 2 3" xfId="587" xr:uid="{00000000-0005-0000-0000-00005A000000}"/>
    <cellStyle name="60% - Accent6" xfId="98" builtinId="52" customBuiltin="1"/>
    <cellStyle name="60% - Accent6 2" xfId="101" xr:uid="{00000000-0005-0000-0000-00005C000000}"/>
    <cellStyle name="60% - Accent6 2 2" xfId="541" xr:uid="{00000000-0005-0000-0000-00005D000000}"/>
    <cellStyle name="60% - Accent6 2 3" xfId="588" xr:uid="{00000000-0005-0000-0000-00005E000000}"/>
    <cellStyle name="Accent1" xfId="75" builtinId="29" customBuiltin="1"/>
    <cellStyle name="Accent1 2" xfId="99" xr:uid="{00000000-0005-0000-0000-000060000000}"/>
    <cellStyle name="Accent1 2 2" xfId="542" xr:uid="{00000000-0005-0000-0000-000061000000}"/>
    <cellStyle name="Accent1 2 3" xfId="589" xr:uid="{00000000-0005-0000-0000-000062000000}"/>
    <cellStyle name="Accent2" xfId="79" builtinId="33" customBuiltin="1"/>
    <cellStyle name="Accent2 2" xfId="125" xr:uid="{00000000-0005-0000-0000-000064000000}"/>
    <cellStyle name="Accent2 2 2" xfId="543" xr:uid="{00000000-0005-0000-0000-000065000000}"/>
    <cellStyle name="Accent2 2 3" xfId="590" xr:uid="{00000000-0005-0000-0000-000066000000}"/>
    <cellStyle name="Accent3" xfId="83" builtinId="37" customBuiltin="1"/>
    <cellStyle name="Accent3 2" xfId="141" xr:uid="{00000000-0005-0000-0000-000068000000}"/>
    <cellStyle name="Accent3 2 2" xfId="544" xr:uid="{00000000-0005-0000-0000-000069000000}"/>
    <cellStyle name="Accent3 2 3" xfId="591" xr:uid="{00000000-0005-0000-0000-00006A000000}"/>
    <cellStyle name="Accent4" xfId="87" builtinId="41" customBuiltin="1"/>
    <cellStyle name="Accent4 2" xfId="137" xr:uid="{00000000-0005-0000-0000-00006C000000}"/>
    <cellStyle name="Accent4 2 2" xfId="545" xr:uid="{00000000-0005-0000-0000-00006D000000}"/>
    <cellStyle name="Accent4 2 3" xfId="592" xr:uid="{00000000-0005-0000-0000-00006E000000}"/>
    <cellStyle name="Accent5" xfId="91" builtinId="45" customBuiltin="1"/>
    <cellStyle name="Accent5 2" xfId="115" xr:uid="{00000000-0005-0000-0000-000070000000}"/>
    <cellStyle name="Accent5 2 2" xfId="546" xr:uid="{00000000-0005-0000-0000-000071000000}"/>
    <cellStyle name="Accent5 2 3" xfId="593" xr:uid="{00000000-0005-0000-0000-000072000000}"/>
    <cellStyle name="Accent6" xfId="95" builtinId="49" customBuiltin="1"/>
    <cellStyle name="Accent6 2" xfId="117" xr:uid="{00000000-0005-0000-0000-000074000000}"/>
    <cellStyle name="Accent6 2 2" xfId="547" xr:uid="{00000000-0005-0000-0000-000075000000}"/>
    <cellStyle name="Accent6 2 3" xfId="594" xr:uid="{00000000-0005-0000-0000-000076000000}"/>
    <cellStyle name="background" xfId="138" xr:uid="{00000000-0005-0000-0000-000077000000}"/>
    <cellStyle name="Bad" xfId="64" builtinId="27" customBuiltin="1"/>
    <cellStyle name="Bad 2" xfId="150" xr:uid="{00000000-0005-0000-0000-000079000000}"/>
    <cellStyle name="Bad 2 2" xfId="548" xr:uid="{00000000-0005-0000-0000-00007A000000}"/>
    <cellStyle name="Bad 2 3" xfId="595" xr:uid="{00000000-0005-0000-0000-00007B000000}"/>
    <cellStyle name="banner" xfId="147" xr:uid="{00000000-0005-0000-0000-00007C000000}"/>
    <cellStyle name="calc" xfId="151" xr:uid="{00000000-0005-0000-0000-00007D000000}"/>
    <cellStyle name="calculated" xfId="129" xr:uid="{00000000-0005-0000-0000-00007E000000}"/>
    <cellStyle name="Calculation" xfId="68" builtinId="22" customBuiltin="1"/>
    <cellStyle name="Calculation 2" xfId="127" xr:uid="{00000000-0005-0000-0000-000080000000}"/>
    <cellStyle name="Calculation 2 2" xfId="549" xr:uid="{00000000-0005-0000-0000-000081000000}"/>
    <cellStyle name="Calculation 2 3" xfId="596" xr:uid="{00000000-0005-0000-0000-000082000000}"/>
    <cellStyle name="Check Cell" xfId="70" builtinId="23" customBuiltin="1"/>
    <cellStyle name="Check Cell 2" xfId="149" xr:uid="{00000000-0005-0000-0000-000084000000}"/>
    <cellStyle name="Check Cell 2 2" xfId="550" xr:uid="{00000000-0005-0000-0000-000085000000}"/>
    <cellStyle name="Check Cell 2 3" xfId="597" xr:uid="{00000000-0005-0000-0000-000086000000}"/>
    <cellStyle name="Comma" xfId="1" builtinId="3"/>
    <cellStyle name="Comma [0] 2" xfId="2" xr:uid="{00000000-0005-0000-0000-000088000000}"/>
    <cellStyle name="Comma 2" xfId="3" xr:uid="{00000000-0005-0000-0000-000089000000}"/>
    <cellStyle name="Comma 2 2" xfId="160" xr:uid="{00000000-0005-0000-0000-00008A000000}"/>
    <cellStyle name="Comma 2 2 2" xfId="161" xr:uid="{00000000-0005-0000-0000-00008B000000}"/>
    <cellStyle name="Comma 2 2 3" xfId="644" xr:uid="{00000000-0005-0000-0000-00008C000000}"/>
    <cellStyle name="Comma 2 3" xfId="162" xr:uid="{00000000-0005-0000-0000-00008D000000}"/>
    <cellStyle name="Comma 2 3 2" xfId="163" xr:uid="{00000000-0005-0000-0000-00008E000000}"/>
    <cellStyle name="Comma 2 4" xfId="164" xr:uid="{00000000-0005-0000-0000-00008F000000}"/>
    <cellStyle name="Comma 2 5" xfId="159" xr:uid="{00000000-0005-0000-0000-000090000000}"/>
    <cellStyle name="Comma 2 6" xfId="618" xr:uid="{00000000-0005-0000-0000-000091000000}"/>
    <cellStyle name="Comma 2 7" xfId="631" xr:uid="{00000000-0005-0000-0000-000092000000}"/>
    <cellStyle name="Comma 3" xfId="4" xr:uid="{00000000-0005-0000-0000-000093000000}"/>
    <cellStyle name="Comma 3 2" xfId="5" xr:uid="{00000000-0005-0000-0000-000094000000}"/>
    <cellStyle name="Comma 3 3" xfId="165" xr:uid="{00000000-0005-0000-0000-000095000000}"/>
    <cellStyle name="Comma 4" xfId="6" xr:uid="{00000000-0005-0000-0000-000096000000}"/>
    <cellStyle name="Comma 4 2" xfId="166" xr:uid="{00000000-0005-0000-0000-000097000000}"/>
    <cellStyle name="Comma 5" xfId="7" xr:uid="{00000000-0005-0000-0000-000098000000}"/>
    <cellStyle name="Comma 5 2" xfId="167" xr:uid="{00000000-0005-0000-0000-000099000000}"/>
    <cellStyle name="Comma 6" xfId="8" xr:uid="{00000000-0005-0000-0000-00009A000000}"/>
    <cellStyle name="Comma 6 2" xfId="122" xr:uid="{00000000-0005-0000-0000-00009B000000}"/>
    <cellStyle name="Comma 7" xfId="9" xr:uid="{00000000-0005-0000-0000-00009C000000}"/>
    <cellStyle name="Comma 8" xfId="10" xr:uid="{00000000-0005-0000-0000-00009D000000}"/>
    <cellStyle name="Comma 9" xfId="632" xr:uid="{00000000-0005-0000-0000-00009E000000}"/>
    <cellStyle name="Crystal Report Data" xfId="11" xr:uid="{00000000-0005-0000-0000-00009F000000}"/>
    <cellStyle name="Currency 2" xfId="106" xr:uid="{00000000-0005-0000-0000-0000A0000000}"/>
    <cellStyle name="Currency 3" xfId="633" xr:uid="{00000000-0005-0000-0000-0000A1000000}"/>
    <cellStyle name="data_3000" xfId="168" xr:uid="{00000000-0005-0000-0000-0000A2000000}"/>
    <cellStyle name="date" xfId="169" xr:uid="{00000000-0005-0000-0000-0000A3000000}"/>
    <cellStyle name="DateHyperlink" xfId="105" xr:uid="{00000000-0005-0000-0000-0000A4000000}"/>
    <cellStyle name="datetime" xfId="170" xr:uid="{00000000-0005-0000-0000-0000A5000000}"/>
    <cellStyle name="Dziesiętny 2" xfId="12" xr:uid="{00000000-0005-0000-0000-0000A6000000}"/>
    <cellStyle name="Euro" xfId="13" xr:uid="{00000000-0005-0000-0000-0000A7000000}"/>
    <cellStyle name="Euro 2" xfId="634" xr:uid="{00000000-0005-0000-0000-0000A8000000}"/>
    <cellStyle name="Excel Built-in Bad" xfId="14" xr:uid="{00000000-0005-0000-0000-0000A9000000}"/>
    <cellStyle name="Excel Built-in Good" xfId="15" xr:uid="{00000000-0005-0000-0000-0000AA000000}"/>
    <cellStyle name="Excel Built-in Neutral" xfId="16" xr:uid="{00000000-0005-0000-0000-0000AB000000}"/>
    <cellStyle name="Excel Built-in Normal" xfId="17" xr:uid="{00000000-0005-0000-0000-0000AC000000}"/>
    <cellStyle name="Excel Built-in Note" xfId="18" xr:uid="{00000000-0005-0000-0000-0000AD000000}"/>
    <cellStyle name="Explanatory Text" xfId="73" builtinId="53" customBuiltin="1"/>
    <cellStyle name="Explanatory Text 2" xfId="171" xr:uid="{00000000-0005-0000-0000-0000AF000000}"/>
    <cellStyle name="Explanatory Text 2 2" xfId="551" xr:uid="{00000000-0005-0000-0000-0000B0000000}"/>
    <cellStyle name="Explanatory Text 2 3" xfId="598" xr:uid="{00000000-0005-0000-0000-0000B1000000}"/>
    <cellStyle name="Good" xfId="63" builtinId="26" customBuiltin="1"/>
    <cellStyle name="Good 2" xfId="172" xr:uid="{00000000-0005-0000-0000-0000B3000000}"/>
    <cellStyle name="Good 2 2" xfId="173" xr:uid="{00000000-0005-0000-0000-0000B4000000}"/>
    <cellStyle name="Good 2 3" xfId="552" xr:uid="{00000000-0005-0000-0000-0000B5000000}"/>
    <cellStyle name="Good 2 4" xfId="599" xr:uid="{00000000-0005-0000-0000-0000B6000000}"/>
    <cellStyle name="Good 3" xfId="174" xr:uid="{00000000-0005-0000-0000-0000B7000000}"/>
    <cellStyle name="Good 4" xfId="175" xr:uid="{00000000-0005-0000-0000-0000B8000000}"/>
    <cellStyle name="Header" xfId="176" xr:uid="{00000000-0005-0000-0000-0000B9000000}"/>
    <cellStyle name="Heading 1" xfId="59" builtinId="16" customBuiltin="1"/>
    <cellStyle name="Heading 1 2" xfId="177" xr:uid="{00000000-0005-0000-0000-0000BB000000}"/>
    <cellStyle name="Heading 1 2 2" xfId="553" xr:uid="{00000000-0005-0000-0000-0000BC000000}"/>
    <cellStyle name="Heading 1 2 3" xfId="600" xr:uid="{00000000-0005-0000-0000-0000BD000000}"/>
    <cellStyle name="Heading 2" xfId="60" builtinId="17" customBuiltin="1"/>
    <cellStyle name="Heading 2 2" xfId="178" xr:uid="{00000000-0005-0000-0000-0000BF000000}"/>
    <cellStyle name="Heading 2 2 2" xfId="554" xr:uid="{00000000-0005-0000-0000-0000C0000000}"/>
    <cellStyle name="Heading 2 2 3" xfId="601" xr:uid="{00000000-0005-0000-0000-0000C1000000}"/>
    <cellStyle name="Heading 3" xfId="61" builtinId="18" customBuiltin="1"/>
    <cellStyle name="Heading 3 2" xfId="179" xr:uid="{00000000-0005-0000-0000-0000C3000000}"/>
    <cellStyle name="Heading 3 2 2" xfId="555" xr:uid="{00000000-0005-0000-0000-0000C4000000}"/>
    <cellStyle name="Heading 3 2 3" xfId="602" xr:uid="{00000000-0005-0000-0000-0000C5000000}"/>
    <cellStyle name="Heading 4" xfId="62" builtinId="19" customBuiltin="1"/>
    <cellStyle name="Heading 4 2" xfId="180" xr:uid="{00000000-0005-0000-0000-0000C7000000}"/>
    <cellStyle name="Heading 4 2 2" xfId="556" xr:uid="{00000000-0005-0000-0000-0000C8000000}"/>
    <cellStyle name="Heading 4 2 3" xfId="603" xr:uid="{00000000-0005-0000-0000-0000C9000000}"/>
    <cellStyle name="Hyperlink 2" xfId="19" xr:uid="{00000000-0005-0000-0000-0000CA000000}"/>
    <cellStyle name="Hyperlink 2 2" xfId="181" xr:uid="{00000000-0005-0000-0000-0000CB000000}"/>
    <cellStyle name="Hyperlink 3" xfId="635" xr:uid="{00000000-0005-0000-0000-0000CC000000}"/>
    <cellStyle name="Input" xfId="66" builtinId="20" customBuiltin="1"/>
    <cellStyle name="input 2" xfId="182" xr:uid="{00000000-0005-0000-0000-0000CE000000}"/>
    <cellStyle name="Input 2 2" xfId="557" xr:uid="{00000000-0005-0000-0000-0000CF000000}"/>
    <cellStyle name="input 2 3" xfId="604" xr:uid="{00000000-0005-0000-0000-0000D0000000}"/>
    <cellStyle name="label" xfId="183" xr:uid="{00000000-0005-0000-0000-0000D1000000}"/>
    <cellStyle name="Linked Cell" xfId="69" builtinId="24" customBuiltin="1"/>
    <cellStyle name="Linked Cell 2" xfId="184" xr:uid="{00000000-0005-0000-0000-0000D3000000}"/>
    <cellStyle name="Linked Cell 2 2" xfId="558" xr:uid="{00000000-0005-0000-0000-0000D4000000}"/>
    <cellStyle name="Linked Cell 2 3" xfId="605" xr:uid="{00000000-0005-0000-0000-0000D5000000}"/>
    <cellStyle name="main_input" xfId="185" xr:uid="{00000000-0005-0000-0000-0000D6000000}"/>
    <cellStyle name="Migliaia (0)_Foglio1" xfId="20" xr:uid="{00000000-0005-0000-0000-0000D7000000}"/>
    <cellStyle name="Milliers 2" xfId="21" xr:uid="{00000000-0005-0000-0000-0000D8000000}"/>
    <cellStyle name="Milliers 3" xfId="22" xr:uid="{00000000-0005-0000-0000-0000D9000000}"/>
    <cellStyle name="Milliers 4" xfId="23" xr:uid="{00000000-0005-0000-0000-0000DA000000}"/>
    <cellStyle name="Monétaire 2" xfId="24" xr:uid="{00000000-0005-0000-0000-0000DB000000}"/>
    <cellStyle name="Neutral" xfId="65" builtinId="28" customBuiltin="1"/>
    <cellStyle name="Neutral 2" xfId="186" xr:uid="{00000000-0005-0000-0000-0000DD000000}"/>
    <cellStyle name="Neutral 2 2" xfId="559" xr:uid="{00000000-0005-0000-0000-0000DE000000}"/>
    <cellStyle name="Neutral 2 3" xfId="606" xr:uid="{00000000-0005-0000-0000-0000DF000000}"/>
    <cellStyle name="Normal" xfId="0" builtinId="0"/>
    <cellStyle name="Normal 10" xfId="25" xr:uid="{00000000-0005-0000-0000-0000E1000000}"/>
    <cellStyle name="Normal 10 2" xfId="187" xr:uid="{00000000-0005-0000-0000-0000E2000000}"/>
    <cellStyle name="Normal 11" xfId="26" xr:uid="{00000000-0005-0000-0000-0000E3000000}"/>
    <cellStyle name="Normal 11 2" xfId="188" xr:uid="{00000000-0005-0000-0000-0000E4000000}"/>
    <cellStyle name="Normal 12" xfId="27" xr:uid="{00000000-0005-0000-0000-0000E5000000}"/>
    <cellStyle name="Normal 12 2" xfId="28" xr:uid="{00000000-0005-0000-0000-0000E6000000}"/>
    <cellStyle name="Normal 12 2 2" xfId="189" xr:uid="{00000000-0005-0000-0000-0000E7000000}"/>
    <cellStyle name="Normal 13" xfId="29" xr:uid="{00000000-0005-0000-0000-0000E8000000}"/>
    <cellStyle name="Normal 13 2" xfId="190" xr:uid="{00000000-0005-0000-0000-0000E9000000}"/>
    <cellStyle name="Normal 14" xfId="30" xr:uid="{00000000-0005-0000-0000-0000EA000000}"/>
    <cellStyle name="Normal 14 2" xfId="191" xr:uid="{00000000-0005-0000-0000-0000EB000000}"/>
    <cellStyle name="Normal 14 3" xfId="107" xr:uid="{00000000-0005-0000-0000-0000EC000000}"/>
    <cellStyle name="Normal 14 3 2" xfId="617" xr:uid="{00000000-0005-0000-0000-0000ED000000}"/>
    <cellStyle name="Normal 14 3 3" xfId="642" xr:uid="{00000000-0005-0000-0000-0000EE000000}"/>
    <cellStyle name="Normal 14 3 3 2" xfId="643" xr:uid="{00000000-0005-0000-0000-0000EF000000}"/>
    <cellStyle name="Normal 15" xfId="636" xr:uid="{00000000-0005-0000-0000-0000F0000000}"/>
    <cellStyle name="Normal 17 2" xfId="192" xr:uid="{00000000-0005-0000-0000-0000F1000000}"/>
    <cellStyle name="Normal 17 3" xfId="193" xr:uid="{00000000-0005-0000-0000-0000F2000000}"/>
    <cellStyle name="Normal 17 4" xfId="194" xr:uid="{00000000-0005-0000-0000-0000F3000000}"/>
    <cellStyle name="Normal 17 5" xfId="195" xr:uid="{00000000-0005-0000-0000-0000F4000000}"/>
    <cellStyle name="Normal 17 6" xfId="196" xr:uid="{00000000-0005-0000-0000-0000F5000000}"/>
    <cellStyle name="Normal 18" xfId="197" xr:uid="{00000000-0005-0000-0000-0000F6000000}"/>
    <cellStyle name="Normal 18 2" xfId="198" xr:uid="{00000000-0005-0000-0000-0000F7000000}"/>
    <cellStyle name="Normal 18 3" xfId="199" xr:uid="{00000000-0005-0000-0000-0000F8000000}"/>
    <cellStyle name="Normal 18 4" xfId="200" xr:uid="{00000000-0005-0000-0000-0000F9000000}"/>
    <cellStyle name="Normal 18 5" xfId="201" xr:uid="{00000000-0005-0000-0000-0000FA000000}"/>
    <cellStyle name="Normal 2" xfId="31" xr:uid="{00000000-0005-0000-0000-0000FB000000}"/>
    <cellStyle name="Normal 2 10" xfId="202" xr:uid="{00000000-0005-0000-0000-0000FC000000}"/>
    <cellStyle name="Normal 2 10 2" xfId="203" xr:uid="{00000000-0005-0000-0000-0000FD000000}"/>
    <cellStyle name="Normal 2 10 3" xfId="204" xr:uid="{00000000-0005-0000-0000-0000FE000000}"/>
    <cellStyle name="Normal 2 10 4" xfId="205" xr:uid="{00000000-0005-0000-0000-0000FF000000}"/>
    <cellStyle name="Normal 2 10 5" xfId="206" xr:uid="{00000000-0005-0000-0000-000000010000}"/>
    <cellStyle name="Normal 2 10 6" xfId="207" xr:uid="{00000000-0005-0000-0000-000001010000}"/>
    <cellStyle name="Normal 2 11" xfId="208" xr:uid="{00000000-0005-0000-0000-000002010000}"/>
    <cellStyle name="Normal 2 12" xfId="209" xr:uid="{00000000-0005-0000-0000-000003010000}"/>
    <cellStyle name="Normal 2 13" xfId="210" xr:uid="{00000000-0005-0000-0000-000004010000}"/>
    <cellStyle name="Normal 2 14" xfId="211" xr:uid="{00000000-0005-0000-0000-000005010000}"/>
    <cellStyle name="Normal 2 15" xfId="212" xr:uid="{00000000-0005-0000-0000-000006010000}"/>
    <cellStyle name="Normal 2 15 2" xfId="213" xr:uid="{00000000-0005-0000-0000-000007010000}"/>
    <cellStyle name="Normal 2 15 2 2" xfId="214" xr:uid="{00000000-0005-0000-0000-000008010000}"/>
    <cellStyle name="Normal 2 15 2 2 2" xfId="215" xr:uid="{00000000-0005-0000-0000-000009010000}"/>
    <cellStyle name="Normal 2 16" xfId="216" xr:uid="{00000000-0005-0000-0000-00000A010000}"/>
    <cellStyle name="Normal 2 16 2" xfId="217" xr:uid="{00000000-0005-0000-0000-00000B010000}"/>
    <cellStyle name="Normal 2 17" xfId="218" xr:uid="{00000000-0005-0000-0000-00000C010000}"/>
    <cellStyle name="Normal 2 18" xfId="219" xr:uid="{00000000-0005-0000-0000-00000D010000}"/>
    <cellStyle name="Normal 2 19" xfId="220" xr:uid="{00000000-0005-0000-0000-00000E010000}"/>
    <cellStyle name="Normal 2 19 2" xfId="221" xr:uid="{00000000-0005-0000-0000-00000F010000}"/>
    <cellStyle name="Normal 2 2" xfId="32" xr:uid="{00000000-0005-0000-0000-000010010000}"/>
    <cellStyle name="Normal 2 2 2" xfId="223" xr:uid="{00000000-0005-0000-0000-000011010000}"/>
    <cellStyle name="Normal 2 2 3" xfId="224" xr:uid="{00000000-0005-0000-0000-000012010000}"/>
    <cellStyle name="Normal 2 2 3 2" xfId="614" xr:uid="{00000000-0005-0000-0000-000013010000}"/>
    <cellStyle name="Normal 2 2 4" xfId="222" xr:uid="{00000000-0005-0000-0000-000014010000}"/>
    <cellStyle name="Normal 2 20" xfId="225" xr:uid="{00000000-0005-0000-0000-000015010000}"/>
    <cellStyle name="Normal 2 21" xfId="226" xr:uid="{00000000-0005-0000-0000-000016010000}"/>
    <cellStyle name="Normal 2 22" xfId="227" xr:uid="{00000000-0005-0000-0000-000017010000}"/>
    <cellStyle name="Normal 2 23" xfId="228" xr:uid="{00000000-0005-0000-0000-000018010000}"/>
    <cellStyle name="Normal 2 24" xfId="565" xr:uid="{00000000-0005-0000-0000-000019010000}"/>
    <cellStyle name="Normal 2 25" xfId="569" xr:uid="{00000000-0005-0000-0000-00001A010000}"/>
    <cellStyle name="Normal 2 26" xfId="102" xr:uid="{00000000-0005-0000-0000-00001B010000}"/>
    <cellStyle name="Normal 2 3" xfId="33" xr:uid="{00000000-0005-0000-0000-00001C010000}"/>
    <cellStyle name="Normal 2 3 2" xfId="34" xr:uid="{00000000-0005-0000-0000-00001D010000}"/>
    <cellStyle name="Normal 2 3 2 2" xfId="230" xr:uid="{00000000-0005-0000-0000-00001E010000}"/>
    <cellStyle name="Normal 2 3 3" xfId="231" xr:uid="{00000000-0005-0000-0000-00001F010000}"/>
    <cellStyle name="Normal 2 3 4" xfId="232" xr:uid="{00000000-0005-0000-0000-000020010000}"/>
    <cellStyle name="Normal 2 3 5" xfId="233" xr:uid="{00000000-0005-0000-0000-000021010000}"/>
    <cellStyle name="Normal 2 3 6" xfId="234" xr:uid="{00000000-0005-0000-0000-000022010000}"/>
    <cellStyle name="Normal 2 3 7" xfId="235" xr:uid="{00000000-0005-0000-0000-000023010000}"/>
    <cellStyle name="Normal 2 3 8" xfId="229" xr:uid="{00000000-0005-0000-0000-000024010000}"/>
    <cellStyle name="Normal 2 4" xfId="35" xr:uid="{00000000-0005-0000-0000-000025010000}"/>
    <cellStyle name="Normal 2 4 2" xfId="237" xr:uid="{00000000-0005-0000-0000-000026010000}"/>
    <cellStyle name="Normal 2 4 2 2" xfId="615" xr:uid="{00000000-0005-0000-0000-000027010000}"/>
    <cellStyle name="Normal 2 4 3" xfId="238" xr:uid="{00000000-0005-0000-0000-000028010000}"/>
    <cellStyle name="Normal 2 4 4" xfId="239" xr:uid="{00000000-0005-0000-0000-000029010000}"/>
    <cellStyle name="Normal 2 4 5" xfId="240" xr:uid="{00000000-0005-0000-0000-00002A010000}"/>
    <cellStyle name="Normal 2 4 6" xfId="241" xr:uid="{00000000-0005-0000-0000-00002B010000}"/>
    <cellStyle name="Normal 2 4 7" xfId="242" xr:uid="{00000000-0005-0000-0000-00002C010000}"/>
    <cellStyle name="Normal 2 4 8" xfId="236" xr:uid="{00000000-0005-0000-0000-00002D010000}"/>
    <cellStyle name="Normal 2 4 9" xfId="104" xr:uid="{00000000-0005-0000-0000-00002E010000}"/>
    <cellStyle name="Normal 2 5" xfId="243" xr:uid="{00000000-0005-0000-0000-00002F010000}"/>
    <cellStyle name="Normal 2 5 2" xfId="244" xr:uid="{00000000-0005-0000-0000-000030010000}"/>
    <cellStyle name="Normal 2 5 3" xfId="245" xr:uid="{00000000-0005-0000-0000-000031010000}"/>
    <cellStyle name="Normal 2 5 4" xfId="246" xr:uid="{00000000-0005-0000-0000-000032010000}"/>
    <cellStyle name="Normal 2 5 5" xfId="247" xr:uid="{00000000-0005-0000-0000-000033010000}"/>
    <cellStyle name="Normal 2 5 6" xfId="248" xr:uid="{00000000-0005-0000-0000-000034010000}"/>
    <cellStyle name="Normal 2 5 7" xfId="249" xr:uid="{00000000-0005-0000-0000-000035010000}"/>
    <cellStyle name="Normal 2 6" xfId="250" xr:uid="{00000000-0005-0000-0000-000036010000}"/>
    <cellStyle name="Normal 2 6 2" xfId="251" xr:uid="{00000000-0005-0000-0000-000037010000}"/>
    <cellStyle name="Normal 2 6 3" xfId="252" xr:uid="{00000000-0005-0000-0000-000038010000}"/>
    <cellStyle name="Normal 2 6 4" xfId="253" xr:uid="{00000000-0005-0000-0000-000039010000}"/>
    <cellStyle name="Normal 2 6 5" xfId="254" xr:uid="{00000000-0005-0000-0000-00003A010000}"/>
    <cellStyle name="Normal 2 6 6" xfId="255" xr:uid="{00000000-0005-0000-0000-00003B010000}"/>
    <cellStyle name="Normal 2 7" xfId="256" xr:uid="{00000000-0005-0000-0000-00003C010000}"/>
    <cellStyle name="Normal 2 7 2" xfId="257" xr:uid="{00000000-0005-0000-0000-00003D010000}"/>
    <cellStyle name="Normal 2 7 3" xfId="258" xr:uid="{00000000-0005-0000-0000-00003E010000}"/>
    <cellStyle name="Normal 2 7 4" xfId="259" xr:uid="{00000000-0005-0000-0000-00003F010000}"/>
    <cellStyle name="Normal 2 7 5" xfId="260" xr:uid="{00000000-0005-0000-0000-000040010000}"/>
    <cellStyle name="Normal 2 7 6" xfId="261" xr:uid="{00000000-0005-0000-0000-000041010000}"/>
    <cellStyle name="Normal 2 8" xfId="262" xr:uid="{00000000-0005-0000-0000-000042010000}"/>
    <cellStyle name="Normal 2 8 2" xfId="263" xr:uid="{00000000-0005-0000-0000-000043010000}"/>
    <cellStyle name="Normal 2 8 3" xfId="264" xr:uid="{00000000-0005-0000-0000-000044010000}"/>
    <cellStyle name="Normal 2 8 4" xfId="265" xr:uid="{00000000-0005-0000-0000-000045010000}"/>
    <cellStyle name="Normal 2 8 5" xfId="266" xr:uid="{00000000-0005-0000-0000-000046010000}"/>
    <cellStyle name="Normal 2 8 6" xfId="267" xr:uid="{00000000-0005-0000-0000-000047010000}"/>
    <cellStyle name="Normal 2 9" xfId="268" xr:uid="{00000000-0005-0000-0000-000048010000}"/>
    <cellStyle name="Normal 2 9 2" xfId="269" xr:uid="{00000000-0005-0000-0000-000049010000}"/>
    <cellStyle name="Normal 2 9 3" xfId="270" xr:uid="{00000000-0005-0000-0000-00004A010000}"/>
    <cellStyle name="Normal 2 9 4" xfId="271" xr:uid="{00000000-0005-0000-0000-00004B010000}"/>
    <cellStyle name="Normal 2 9 5" xfId="272" xr:uid="{00000000-0005-0000-0000-00004C010000}"/>
    <cellStyle name="Normal 2 9 6" xfId="273" xr:uid="{00000000-0005-0000-0000-00004D010000}"/>
    <cellStyle name="Normal 2_KPI Table" xfId="103" xr:uid="{00000000-0005-0000-0000-00004E010000}"/>
    <cellStyle name="Normal 21 2" xfId="274" xr:uid="{00000000-0005-0000-0000-00004F010000}"/>
    <cellStyle name="Normal 21 2 10" xfId="275" xr:uid="{00000000-0005-0000-0000-000050010000}"/>
    <cellStyle name="Normal 21 2 10 2" xfId="276" xr:uid="{00000000-0005-0000-0000-000051010000}"/>
    <cellStyle name="Normal 21 2 10 3" xfId="277" xr:uid="{00000000-0005-0000-0000-000052010000}"/>
    <cellStyle name="Normal 21 2 11" xfId="278" xr:uid="{00000000-0005-0000-0000-000053010000}"/>
    <cellStyle name="Normal 21 2 11 2" xfId="279" xr:uid="{00000000-0005-0000-0000-000054010000}"/>
    <cellStyle name="Normal 21 2 11 3" xfId="280" xr:uid="{00000000-0005-0000-0000-000055010000}"/>
    <cellStyle name="Normal 21 2 12" xfId="281" xr:uid="{00000000-0005-0000-0000-000056010000}"/>
    <cellStyle name="Normal 21 2 12 2" xfId="282" xr:uid="{00000000-0005-0000-0000-000057010000}"/>
    <cellStyle name="Normal 21 2 13" xfId="283" xr:uid="{00000000-0005-0000-0000-000058010000}"/>
    <cellStyle name="Normal 21 2 14" xfId="284" xr:uid="{00000000-0005-0000-0000-000059010000}"/>
    <cellStyle name="Normal 21 2 2" xfId="285" xr:uid="{00000000-0005-0000-0000-00005A010000}"/>
    <cellStyle name="Normal 21 2 2 2" xfId="286" xr:uid="{00000000-0005-0000-0000-00005B010000}"/>
    <cellStyle name="Normal 21 2 2 2 2" xfId="287" xr:uid="{00000000-0005-0000-0000-00005C010000}"/>
    <cellStyle name="Normal 21 2 2 2 3" xfId="288" xr:uid="{00000000-0005-0000-0000-00005D010000}"/>
    <cellStyle name="Normal 21 2 2 3" xfId="289" xr:uid="{00000000-0005-0000-0000-00005E010000}"/>
    <cellStyle name="Normal 21 2 2 3 2" xfId="290" xr:uid="{00000000-0005-0000-0000-00005F010000}"/>
    <cellStyle name="Normal 21 2 2 3 3" xfId="291" xr:uid="{00000000-0005-0000-0000-000060010000}"/>
    <cellStyle name="Normal 21 2 2 4" xfId="292" xr:uid="{00000000-0005-0000-0000-000061010000}"/>
    <cellStyle name="Normal 21 2 2 4 2" xfId="293" xr:uid="{00000000-0005-0000-0000-000062010000}"/>
    <cellStyle name="Normal 21 2 2 4 3" xfId="294" xr:uid="{00000000-0005-0000-0000-000063010000}"/>
    <cellStyle name="Normal 21 2 2 5" xfId="295" xr:uid="{00000000-0005-0000-0000-000064010000}"/>
    <cellStyle name="Normal 21 2 2 5 2" xfId="296" xr:uid="{00000000-0005-0000-0000-000065010000}"/>
    <cellStyle name="Normal 21 2 2 5 3" xfId="297" xr:uid="{00000000-0005-0000-0000-000066010000}"/>
    <cellStyle name="Normal 21 2 2 6" xfId="298" xr:uid="{00000000-0005-0000-0000-000067010000}"/>
    <cellStyle name="Normal 21 2 2 6 2" xfId="299" xr:uid="{00000000-0005-0000-0000-000068010000}"/>
    <cellStyle name="Normal 21 2 2 6 3" xfId="300" xr:uid="{00000000-0005-0000-0000-000069010000}"/>
    <cellStyle name="Normal 21 2 2 7" xfId="301" xr:uid="{00000000-0005-0000-0000-00006A010000}"/>
    <cellStyle name="Normal 21 2 2 7 2" xfId="302" xr:uid="{00000000-0005-0000-0000-00006B010000}"/>
    <cellStyle name="Normal 21 2 2 8" xfId="303" xr:uid="{00000000-0005-0000-0000-00006C010000}"/>
    <cellStyle name="Normal 21 2 2 9" xfId="304" xr:uid="{00000000-0005-0000-0000-00006D010000}"/>
    <cellStyle name="Normal 21 2 3" xfId="305" xr:uid="{00000000-0005-0000-0000-00006E010000}"/>
    <cellStyle name="Normal 21 2 3 2" xfId="306" xr:uid="{00000000-0005-0000-0000-00006F010000}"/>
    <cellStyle name="Normal 21 2 3 2 2" xfId="307" xr:uid="{00000000-0005-0000-0000-000070010000}"/>
    <cellStyle name="Normal 21 2 3 2 3" xfId="308" xr:uid="{00000000-0005-0000-0000-000071010000}"/>
    <cellStyle name="Normal 21 2 3 3" xfId="309" xr:uid="{00000000-0005-0000-0000-000072010000}"/>
    <cellStyle name="Normal 21 2 3 3 2" xfId="310" xr:uid="{00000000-0005-0000-0000-000073010000}"/>
    <cellStyle name="Normal 21 2 3 3 3" xfId="311" xr:uid="{00000000-0005-0000-0000-000074010000}"/>
    <cellStyle name="Normal 21 2 3 4" xfId="312" xr:uid="{00000000-0005-0000-0000-000075010000}"/>
    <cellStyle name="Normal 21 2 3 4 2" xfId="313" xr:uid="{00000000-0005-0000-0000-000076010000}"/>
    <cellStyle name="Normal 21 2 3 4 3" xfId="314" xr:uid="{00000000-0005-0000-0000-000077010000}"/>
    <cellStyle name="Normal 21 2 3 5" xfId="315" xr:uid="{00000000-0005-0000-0000-000078010000}"/>
    <cellStyle name="Normal 21 2 3 5 2" xfId="316" xr:uid="{00000000-0005-0000-0000-000079010000}"/>
    <cellStyle name="Normal 21 2 3 5 3" xfId="317" xr:uid="{00000000-0005-0000-0000-00007A010000}"/>
    <cellStyle name="Normal 21 2 3 6" xfId="318" xr:uid="{00000000-0005-0000-0000-00007B010000}"/>
    <cellStyle name="Normal 21 2 3 6 2" xfId="319" xr:uid="{00000000-0005-0000-0000-00007C010000}"/>
    <cellStyle name="Normal 21 2 3 6 3" xfId="320" xr:uid="{00000000-0005-0000-0000-00007D010000}"/>
    <cellStyle name="Normal 21 2 3 7" xfId="321" xr:uid="{00000000-0005-0000-0000-00007E010000}"/>
    <cellStyle name="Normal 21 2 3 8" xfId="322" xr:uid="{00000000-0005-0000-0000-00007F010000}"/>
    <cellStyle name="Normal 21 2 4" xfId="323" xr:uid="{00000000-0005-0000-0000-000080010000}"/>
    <cellStyle name="Normal 21 2 4 2" xfId="324" xr:uid="{00000000-0005-0000-0000-000081010000}"/>
    <cellStyle name="Normal 21 2 4 2 2" xfId="325" xr:uid="{00000000-0005-0000-0000-000082010000}"/>
    <cellStyle name="Normal 21 2 4 2 3" xfId="326" xr:uid="{00000000-0005-0000-0000-000083010000}"/>
    <cellStyle name="Normal 21 2 4 3" xfId="327" xr:uid="{00000000-0005-0000-0000-000084010000}"/>
    <cellStyle name="Normal 21 2 4 3 2" xfId="328" xr:uid="{00000000-0005-0000-0000-000085010000}"/>
    <cellStyle name="Normal 21 2 4 3 3" xfId="329" xr:uid="{00000000-0005-0000-0000-000086010000}"/>
    <cellStyle name="Normal 21 2 4 4" xfId="330" xr:uid="{00000000-0005-0000-0000-000087010000}"/>
    <cellStyle name="Normal 21 2 4 4 2" xfId="331" xr:uid="{00000000-0005-0000-0000-000088010000}"/>
    <cellStyle name="Normal 21 2 4 4 3" xfId="332" xr:uid="{00000000-0005-0000-0000-000089010000}"/>
    <cellStyle name="Normal 21 2 4 5" xfId="333" xr:uid="{00000000-0005-0000-0000-00008A010000}"/>
    <cellStyle name="Normal 21 2 4 5 2" xfId="334" xr:uid="{00000000-0005-0000-0000-00008B010000}"/>
    <cellStyle name="Normal 21 2 4 5 3" xfId="335" xr:uid="{00000000-0005-0000-0000-00008C010000}"/>
    <cellStyle name="Normal 21 2 4 6" xfId="336" xr:uid="{00000000-0005-0000-0000-00008D010000}"/>
    <cellStyle name="Normal 21 2 4 6 2" xfId="337" xr:uid="{00000000-0005-0000-0000-00008E010000}"/>
    <cellStyle name="Normal 21 2 4 6 3" xfId="338" xr:uid="{00000000-0005-0000-0000-00008F010000}"/>
    <cellStyle name="Normal 21 2 4 7" xfId="339" xr:uid="{00000000-0005-0000-0000-000090010000}"/>
    <cellStyle name="Normal 21 2 4 8" xfId="340" xr:uid="{00000000-0005-0000-0000-000091010000}"/>
    <cellStyle name="Normal 21 2 5" xfId="341" xr:uid="{00000000-0005-0000-0000-000092010000}"/>
    <cellStyle name="Normal 21 2 5 2" xfId="342" xr:uid="{00000000-0005-0000-0000-000093010000}"/>
    <cellStyle name="Normal 21 2 5 3" xfId="343" xr:uid="{00000000-0005-0000-0000-000094010000}"/>
    <cellStyle name="Normal 21 2 6" xfId="344" xr:uid="{00000000-0005-0000-0000-000095010000}"/>
    <cellStyle name="Normal 21 2 6 2" xfId="345" xr:uid="{00000000-0005-0000-0000-000096010000}"/>
    <cellStyle name="Normal 21 2 6 3" xfId="346" xr:uid="{00000000-0005-0000-0000-000097010000}"/>
    <cellStyle name="Normal 21 2 7" xfId="347" xr:uid="{00000000-0005-0000-0000-000098010000}"/>
    <cellStyle name="Normal 21 2 7 2" xfId="348" xr:uid="{00000000-0005-0000-0000-000099010000}"/>
    <cellStyle name="Normal 21 2 7 3" xfId="349" xr:uid="{00000000-0005-0000-0000-00009A010000}"/>
    <cellStyle name="Normal 21 2 8" xfId="350" xr:uid="{00000000-0005-0000-0000-00009B010000}"/>
    <cellStyle name="Normal 21 2 8 2" xfId="351" xr:uid="{00000000-0005-0000-0000-00009C010000}"/>
    <cellStyle name="Normal 21 2 8 3" xfId="352" xr:uid="{00000000-0005-0000-0000-00009D010000}"/>
    <cellStyle name="Normal 21 2 9" xfId="353" xr:uid="{00000000-0005-0000-0000-00009E010000}"/>
    <cellStyle name="Normal 21 2 9 2" xfId="354" xr:uid="{00000000-0005-0000-0000-00009F010000}"/>
    <cellStyle name="Normal 21 2 9 3" xfId="355" xr:uid="{00000000-0005-0000-0000-0000A0010000}"/>
    <cellStyle name="Normal 23" xfId="356" xr:uid="{00000000-0005-0000-0000-0000A1010000}"/>
    <cellStyle name="Normal 3" xfId="36" xr:uid="{00000000-0005-0000-0000-0000A2010000}"/>
    <cellStyle name="Normal 3 10" xfId="358" xr:uid="{00000000-0005-0000-0000-0000A3010000}"/>
    <cellStyle name="Normal 3 11" xfId="359" xr:uid="{00000000-0005-0000-0000-0000A4010000}"/>
    <cellStyle name="Normal 3 12" xfId="360" xr:uid="{00000000-0005-0000-0000-0000A5010000}"/>
    <cellStyle name="Normal 3 12 2" xfId="361" xr:uid="{00000000-0005-0000-0000-0000A6010000}"/>
    <cellStyle name="Normal 3 13" xfId="362" xr:uid="{00000000-0005-0000-0000-0000A7010000}"/>
    <cellStyle name="Normal 3 14" xfId="357" xr:uid="{00000000-0005-0000-0000-0000A8010000}"/>
    <cellStyle name="Normal 3 15" xfId="566" xr:uid="{00000000-0005-0000-0000-0000A9010000}"/>
    <cellStyle name="Normal 3 16" xfId="570" xr:uid="{00000000-0005-0000-0000-0000AA010000}"/>
    <cellStyle name="Normal 3 17" xfId="131" xr:uid="{00000000-0005-0000-0000-0000AB010000}"/>
    <cellStyle name="Normal 3 2" xfId="37" xr:uid="{00000000-0005-0000-0000-0000AC010000}"/>
    <cellStyle name="Normal 3 2 2" xfId="364" xr:uid="{00000000-0005-0000-0000-0000AD010000}"/>
    <cellStyle name="Normal 3 2 2 2" xfId="616" xr:uid="{00000000-0005-0000-0000-0000AE010000}"/>
    <cellStyle name="Normal 3 2 3" xfId="365" xr:uid="{00000000-0005-0000-0000-0000AF010000}"/>
    <cellStyle name="Normal 3 2 4" xfId="363" xr:uid="{00000000-0005-0000-0000-0000B0010000}"/>
    <cellStyle name="Normal 3 3" xfId="366" xr:uid="{00000000-0005-0000-0000-0000B1010000}"/>
    <cellStyle name="Normal 3 3 2" xfId="367" xr:uid="{00000000-0005-0000-0000-0000B2010000}"/>
    <cellStyle name="Normal 3 4" xfId="368" xr:uid="{00000000-0005-0000-0000-0000B3010000}"/>
    <cellStyle name="Normal 3 5" xfId="369" xr:uid="{00000000-0005-0000-0000-0000B4010000}"/>
    <cellStyle name="Normal 3 6" xfId="370" xr:uid="{00000000-0005-0000-0000-0000B5010000}"/>
    <cellStyle name="Normal 3 7" xfId="371" xr:uid="{00000000-0005-0000-0000-0000B6010000}"/>
    <cellStyle name="Normal 3 8" xfId="372" xr:uid="{00000000-0005-0000-0000-0000B7010000}"/>
    <cellStyle name="Normal 3 9" xfId="373" xr:uid="{00000000-0005-0000-0000-0000B8010000}"/>
    <cellStyle name="Normal 4" xfId="38" xr:uid="{00000000-0005-0000-0000-0000B9010000}"/>
    <cellStyle name="Normal 4 10" xfId="375" xr:uid="{00000000-0005-0000-0000-0000BA010000}"/>
    <cellStyle name="Normal 4 10 2" xfId="376" xr:uid="{00000000-0005-0000-0000-0000BB010000}"/>
    <cellStyle name="Normal 4 10 3" xfId="377" xr:uid="{00000000-0005-0000-0000-0000BC010000}"/>
    <cellStyle name="Normal 4 11" xfId="378" xr:uid="{00000000-0005-0000-0000-0000BD010000}"/>
    <cellStyle name="Normal 4 12" xfId="379" xr:uid="{00000000-0005-0000-0000-0000BE010000}"/>
    <cellStyle name="Normal 4 13" xfId="380" xr:uid="{00000000-0005-0000-0000-0000BF010000}"/>
    <cellStyle name="Normal 4 14" xfId="381" xr:uid="{00000000-0005-0000-0000-0000C0010000}"/>
    <cellStyle name="Normal 4 15" xfId="382" xr:uid="{00000000-0005-0000-0000-0000C1010000}"/>
    <cellStyle name="Normal 4 16" xfId="567" xr:uid="{00000000-0005-0000-0000-0000C2010000}"/>
    <cellStyle name="Normal 4 17" xfId="607" xr:uid="{00000000-0005-0000-0000-0000C3010000}"/>
    <cellStyle name="Normal 4 18" xfId="374" xr:uid="{00000000-0005-0000-0000-0000C4010000}"/>
    <cellStyle name="Normal 4 2" xfId="39" xr:uid="{00000000-0005-0000-0000-0000C5010000}"/>
    <cellStyle name="Normal 4 2 2" xfId="384" xr:uid="{00000000-0005-0000-0000-0000C6010000}"/>
    <cellStyle name="Normal 4 2 2 2" xfId="623" xr:uid="{00000000-0005-0000-0000-0000C7010000}"/>
    <cellStyle name="Normal 4 2 3" xfId="385" xr:uid="{00000000-0005-0000-0000-0000C8010000}"/>
    <cellStyle name="Normal 4 2 3 2" xfId="628" xr:uid="{00000000-0005-0000-0000-0000C9010000}"/>
    <cellStyle name="Normal 4 2 4" xfId="383" xr:uid="{00000000-0005-0000-0000-0000CA010000}"/>
    <cellStyle name="Normal 4 2 4 2" xfId="641" xr:uid="{00000000-0005-0000-0000-0000CB010000}"/>
    <cellStyle name="Normal 4 3" xfId="386" xr:uid="{00000000-0005-0000-0000-0000CC010000}"/>
    <cellStyle name="Normal 4 3 2" xfId="387" xr:uid="{00000000-0005-0000-0000-0000CD010000}"/>
    <cellStyle name="Normal 4 3 2 2" xfId="624" xr:uid="{00000000-0005-0000-0000-0000CE010000}"/>
    <cellStyle name="Normal 4 3 3" xfId="388" xr:uid="{00000000-0005-0000-0000-0000CF010000}"/>
    <cellStyle name="Normal 4 3 3 2" xfId="629" xr:uid="{00000000-0005-0000-0000-0000D0010000}"/>
    <cellStyle name="Normal 4 3 4" xfId="619" xr:uid="{00000000-0005-0000-0000-0000D1010000}"/>
    <cellStyle name="Normal 4 4" xfId="389" xr:uid="{00000000-0005-0000-0000-0000D2010000}"/>
    <cellStyle name="Normal 4 4 2" xfId="390" xr:uid="{00000000-0005-0000-0000-0000D3010000}"/>
    <cellStyle name="Normal 4 4 2 2" xfId="625" xr:uid="{00000000-0005-0000-0000-0000D4010000}"/>
    <cellStyle name="Normal 4 4 3" xfId="391" xr:uid="{00000000-0005-0000-0000-0000D5010000}"/>
    <cellStyle name="Normal 4 4 3 2" xfId="630" xr:uid="{00000000-0005-0000-0000-0000D6010000}"/>
    <cellStyle name="Normal 4 4 4" xfId="620" xr:uid="{00000000-0005-0000-0000-0000D7010000}"/>
    <cellStyle name="Normal 4 5" xfId="392" xr:uid="{00000000-0005-0000-0000-0000D8010000}"/>
    <cellStyle name="Normal 4 5 2" xfId="393" xr:uid="{00000000-0005-0000-0000-0000D9010000}"/>
    <cellStyle name="Normal 4 5 2 2" xfId="627" xr:uid="{00000000-0005-0000-0000-0000DA010000}"/>
    <cellStyle name="Normal 4 5 3" xfId="394" xr:uid="{00000000-0005-0000-0000-0000DB010000}"/>
    <cellStyle name="Normal 4 5 3 2" xfId="640" xr:uid="{00000000-0005-0000-0000-0000DC010000}"/>
    <cellStyle name="Normal 4 5 4" xfId="622" xr:uid="{00000000-0005-0000-0000-0000DD010000}"/>
    <cellStyle name="Normal 4 6" xfId="395" xr:uid="{00000000-0005-0000-0000-0000DE010000}"/>
    <cellStyle name="Normal 4 6 2" xfId="396" xr:uid="{00000000-0005-0000-0000-0000DF010000}"/>
    <cellStyle name="Normal 4 6 3" xfId="397" xr:uid="{00000000-0005-0000-0000-0000E0010000}"/>
    <cellStyle name="Normal 4 6 4" xfId="621" xr:uid="{00000000-0005-0000-0000-0000E1010000}"/>
    <cellStyle name="Normal 4 7" xfId="398" xr:uid="{00000000-0005-0000-0000-0000E2010000}"/>
    <cellStyle name="Normal 4 7 2" xfId="399" xr:uid="{00000000-0005-0000-0000-0000E3010000}"/>
    <cellStyle name="Normal 4 7 3" xfId="400" xr:uid="{00000000-0005-0000-0000-0000E4010000}"/>
    <cellStyle name="Normal 4 7 4" xfId="626" xr:uid="{00000000-0005-0000-0000-0000E5010000}"/>
    <cellStyle name="Normal 4 8" xfId="401" xr:uid="{00000000-0005-0000-0000-0000E6010000}"/>
    <cellStyle name="Normal 4 8 2" xfId="402" xr:uid="{00000000-0005-0000-0000-0000E7010000}"/>
    <cellStyle name="Normal 4 8 3" xfId="403" xr:uid="{00000000-0005-0000-0000-0000E8010000}"/>
    <cellStyle name="Normal 4 8 4" xfId="639" xr:uid="{00000000-0005-0000-0000-0000E9010000}"/>
    <cellStyle name="Normal 4 9" xfId="404" xr:uid="{00000000-0005-0000-0000-0000EA010000}"/>
    <cellStyle name="Normal 4 9 2" xfId="405" xr:uid="{00000000-0005-0000-0000-0000EB010000}"/>
    <cellStyle name="Normal 4 9 3" xfId="406" xr:uid="{00000000-0005-0000-0000-0000EC010000}"/>
    <cellStyle name="Normal 5" xfId="40" xr:uid="{00000000-0005-0000-0000-0000ED010000}"/>
    <cellStyle name="Normal 5 2" xfId="407" xr:uid="{00000000-0005-0000-0000-0000EE010000}"/>
    <cellStyle name="Normal 5 3" xfId="568" xr:uid="{00000000-0005-0000-0000-0000EF010000}"/>
    <cellStyle name="Normal 6" xfId="41" xr:uid="{00000000-0005-0000-0000-0000F0010000}"/>
    <cellStyle name="Normal 6 10" xfId="408" xr:uid="{00000000-0005-0000-0000-0000F1010000}"/>
    <cellStyle name="Normal 6 11" xfId="409" xr:uid="{00000000-0005-0000-0000-0000F2010000}"/>
    <cellStyle name="Normal 6 12" xfId="523" xr:uid="{00000000-0005-0000-0000-0000F3010000}"/>
    <cellStyle name="Normal 6 2" xfId="42" xr:uid="{00000000-0005-0000-0000-0000F4010000}"/>
    <cellStyle name="Normal 6 2 2" xfId="43" xr:uid="{00000000-0005-0000-0000-0000F5010000}"/>
    <cellStyle name="Normal 6 2 3" xfId="410" xr:uid="{00000000-0005-0000-0000-0000F6010000}"/>
    <cellStyle name="Normal 6 3" xfId="44" xr:uid="{00000000-0005-0000-0000-0000F7010000}"/>
    <cellStyle name="Normal 6 3 2" xfId="411" xr:uid="{00000000-0005-0000-0000-0000F8010000}"/>
    <cellStyle name="Normal 6 4" xfId="412" xr:uid="{00000000-0005-0000-0000-0000F9010000}"/>
    <cellStyle name="Normal 6 5" xfId="413" xr:uid="{00000000-0005-0000-0000-0000FA010000}"/>
    <cellStyle name="Normal 6 6" xfId="414" xr:uid="{00000000-0005-0000-0000-0000FB010000}"/>
    <cellStyle name="Normal 6 7" xfId="415" xr:uid="{00000000-0005-0000-0000-0000FC010000}"/>
    <cellStyle name="Normal 6 8" xfId="416" xr:uid="{00000000-0005-0000-0000-0000FD010000}"/>
    <cellStyle name="Normal 6 9" xfId="417" xr:uid="{00000000-0005-0000-0000-0000FE010000}"/>
    <cellStyle name="Normal 7" xfId="45" xr:uid="{00000000-0005-0000-0000-0000FF010000}"/>
    <cellStyle name="Normal 7 2" xfId="418" xr:uid="{00000000-0005-0000-0000-000000020000}"/>
    <cellStyle name="Normal 8" xfId="46" xr:uid="{00000000-0005-0000-0000-000001020000}"/>
    <cellStyle name="Normal 8 10" xfId="419" xr:uid="{00000000-0005-0000-0000-000002020000}"/>
    <cellStyle name="Normal 8 11" xfId="420" xr:uid="{00000000-0005-0000-0000-000003020000}"/>
    <cellStyle name="Normal 8 2" xfId="421" xr:uid="{00000000-0005-0000-0000-000004020000}"/>
    <cellStyle name="Normal 8 2 2" xfId="422" xr:uid="{00000000-0005-0000-0000-000005020000}"/>
    <cellStyle name="Normal 8 2 3" xfId="423" xr:uid="{00000000-0005-0000-0000-000006020000}"/>
    <cellStyle name="Normal 8 3" xfId="424" xr:uid="{00000000-0005-0000-0000-000007020000}"/>
    <cellStyle name="Normal 8 3 2" xfId="425" xr:uid="{00000000-0005-0000-0000-000008020000}"/>
    <cellStyle name="Normal 8 3 3" xfId="426" xr:uid="{00000000-0005-0000-0000-000009020000}"/>
    <cellStyle name="Normal 8 4" xfId="427" xr:uid="{00000000-0005-0000-0000-00000A020000}"/>
    <cellStyle name="Normal 8 4 2" xfId="428" xr:uid="{00000000-0005-0000-0000-00000B020000}"/>
    <cellStyle name="Normal 8 4 3" xfId="429" xr:uid="{00000000-0005-0000-0000-00000C020000}"/>
    <cellStyle name="Normal 8 5" xfId="430" xr:uid="{00000000-0005-0000-0000-00000D020000}"/>
    <cellStyle name="Normal 8 5 2" xfId="431" xr:uid="{00000000-0005-0000-0000-00000E020000}"/>
    <cellStyle name="Normal 8 5 3" xfId="432" xr:uid="{00000000-0005-0000-0000-00000F020000}"/>
    <cellStyle name="Normal 8 6" xfId="433" xr:uid="{00000000-0005-0000-0000-000010020000}"/>
    <cellStyle name="Normal 8 6 2" xfId="434" xr:uid="{00000000-0005-0000-0000-000011020000}"/>
    <cellStyle name="Normal 8 6 3" xfId="435" xr:uid="{00000000-0005-0000-0000-000012020000}"/>
    <cellStyle name="Normal 8 7" xfId="436" xr:uid="{00000000-0005-0000-0000-000013020000}"/>
    <cellStyle name="Normal 8 7 2" xfId="437" xr:uid="{00000000-0005-0000-0000-000014020000}"/>
    <cellStyle name="Normal 8 7 3" xfId="438" xr:uid="{00000000-0005-0000-0000-000015020000}"/>
    <cellStyle name="Normal 8 8" xfId="439" xr:uid="{00000000-0005-0000-0000-000016020000}"/>
    <cellStyle name="Normal 8 8 2" xfId="440" xr:uid="{00000000-0005-0000-0000-000017020000}"/>
    <cellStyle name="Normal 8 8 3" xfId="441" xr:uid="{00000000-0005-0000-0000-000018020000}"/>
    <cellStyle name="Normal 8 9" xfId="442" xr:uid="{00000000-0005-0000-0000-000019020000}"/>
    <cellStyle name="Normal 9" xfId="47" xr:uid="{00000000-0005-0000-0000-00001A020000}"/>
    <cellStyle name="Normal 9 2" xfId="443" xr:uid="{00000000-0005-0000-0000-00001B020000}"/>
    <cellStyle name="Normal 9 3" xfId="444" xr:uid="{00000000-0005-0000-0000-00001C020000}"/>
    <cellStyle name="Normale_MM 18.01.2010" xfId="48" xr:uid="{00000000-0005-0000-0000-00001D020000}"/>
    <cellStyle name="Normalny 2" xfId="49" xr:uid="{00000000-0005-0000-0000-00001E020000}"/>
    <cellStyle name="Note" xfId="72" builtinId="10" customBuiltin="1"/>
    <cellStyle name="Note 2" xfId="50" xr:uid="{00000000-0005-0000-0000-000020020000}"/>
    <cellStyle name="Note 2 2" xfId="560" xr:uid="{00000000-0005-0000-0000-000021020000}"/>
    <cellStyle name="Note 2 3" xfId="608" xr:uid="{00000000-0005-0000-0000-000022020000}"/>
    <cellStyle name="Note 2 4" xfId="445" xr:uid="{00000000-0005-0000-0000-000023020000}"/>
    <cellStyle name="Note 3" xfId="637" xr:uid="{00000000-0005-0000-0000-000024020000}"/>
    <cellStyle name="Output" xfId="67" builtinId="21" customBuiltin="1"/>
    <cellStyle name="Output 2" xfId="446" xr:uid="{00000000-0005-0000-0000-000026020000}"/>
    <cellStyle name="Output 2 2" xfId="561" xr:uid="{00000000-0005-0000-0000-000027020000}"/>
    <cellStyle name="Output 2 3" xfId="609" xr:uid="{00000000-0005-0000-0000-000028020000}"/>
    <cellStyle name="Percent 2" xfId="51" xr:uid="{00000000-0005-0000-0000-000029020000}"/>
    <cellStyle name="Percent 2 10" xfId="448" xr:uid="{00000000-0005-0000-0000-00002A020000}"/>
    <cellStyle name="Percent 2 11" xfId="449" xr:uid="{00000000-0005-0000-0000-00002B020000}"/>
    <cellStyle name="Percent 2 12" xfId="450" xr:uid="{00000000-0005-0000-0000-00002C020000}"/>
    <cellStyle name="Percent 2 13" xfId="451" xr:uid="{00000000-0005-0000-0000-00002D020000}"/>
    <cellStyle name="Percent 2 14" xfId="452" xr:uid="{00000000-0005-0000-0000-00002E020000}"/>
    <cellStyle name="Percent 2 14 2" xfId="453" xr:uid="{00000000-0005-0000-0000-00002F020000}"/>
    <cellStyle name="Percent 2 15" xfId="454" xr:uid="{00000000-0005-0000-0000-000030020000}"/>
    <cellStyle name="Percent 2 16" xfId="455" xr:uid="{00000000-0005-0000-0000-000031020000}"/>
    <cellStyle name="Percent 2 17" xfId="447" xr:uid="{00000000-0005-0000-0000-000032020000}"/>
    <cellStyle name="Percent 2 2" xfId="456" xr:uid="{00000000-0005-0000-0000-000033020000}"/>
    <cellStyle name="Percent 2 2 2" xfId="457" xr:uid="{00000000-0005-0000-0000-000034020000}"/>
    <cellStyle name="Percent 2 3" xfId="458" xr:uid="{00000000-0005-0000-0000-000035020000}"/>
    <cellStyle name="Percent 2 3 2" xfId="459" xr:uid="{00000000-0005-0000-0000-000036020000}"/>
    <cellStyle name="Percent 2 4" xfId="460" xr:uid="{00000000-0005-0000-0000-000037020000}"/>
    <cellStyle name="Percent 2 4 2" xfId="461" xr:uid="{00000000-0005-0000-0000-000038020000}"/>
    <cellStyle name="Percent 2 5" xfId="462" xr:uid="{00000000-0005-0000-0000-000039020000}"/>
    <cellStyle name="Percent 2 5 2" xfId="463" xr:uid="{00000000-0005-0000-0000-00003A020000}"/>
    <cellStyle name="Percent 2 6" xfId="464" xr:uid="{00000000-0005-0000-0000-00003B020000}"/>
    <cellStyle name="Percent 2 6 2" xfId="465" xr:uid="{00000000-0005-0000-0000-00003C020000}"/>
    <cellStyle name="Percent 2 7" xfId="466" xr:uid="{00000000-0005-0000-0000-00003D020000}"/>
    <cellStyle name="Percent 2 7 2" xfId="467" xr:uid="{00000000-0005-0000-0000-00003E020000}"/>
    <cellStyle name="Percent 2 8" xfId="468" xr:uid="{00000000-0005-0000-0000-00003F020000}"/>
    <cellStyle name="Percent 2 8 2" xfId="469" xr:uid="{00000000-0005-0000-0000-000040020000}"/>
    <cellStyle name="Percent 2 9" xfId="470" xr:uid="{00000000-0005-0000-0000-000041020000}"/>
    <cellStyle name="Percent 2 9 2" xfId="471" xr:uid="{00000000-0005-0000-0000-000042020000}"/>
    <cellStyle name="Percent 3" xfId="52" xr:uid="{00000000-0005-0000-0000-000043020000}"/>
    <cellStyle name="Percent 3 10" xfId="472" xr:uid="{00000000-0005-0000-0000-000044020000}"/>
    <cellStyle name="Percent 3 11" xfId="473" xr:uid="{00000000-0005-0000-0000-000045020000}"/>
    <cellStyle name="Percent 3 2" xfId="474" xr:uid="{00000000-0005-0000-0000-000046020000}"/>
    <cellStyle name="Percent 3 2 2" xfId="475" xr:uid="{00000000-0005-0000-0000-000047020000}"/>
    <cellStyle name="Percent 3 2 2 2" xfId="476" xr:uid="{00000000-0005-0000-0000-000048020000}"/>
    <cellStyle name="Percent 3 2 2 3" xfId="477" xr:uid="{00000000-0005-0000-0000-000049020000}"/>
    <cellStyle name="Percent 3 2 3" xfId="478" xr:uid="{00000000-0005-0000-0000-00004A020000}"/>
    <cellStyle name="Percent 3 2 3 2" xfId="479" xr:uid="{00000000-0005-0000-0000-00004B020000}"/>
    <cellStyle name="Percent 3 2 3 3" xfId="480" xr:uid="{00000000-0005-0000-0000-00004C020000}"/>
    <cellStyle name="Percent 3 2 4" xfId="481" xr:uid="{00000000-0005-0000-0000-00004D020000}"/>
    <cellStyle name="Percent 3 2 4 2" xfId="482" xr:uid="{00000000-0005-0000-0000-00004E020000}"/>
    <cellStyle name="Percent 3 2 4 3" xfId="483" xr:uid="{00000000-0005-0000-0000-00004F020000}"/>
    <cellStyle name="Percent 3 2 5" xfId="484" xr:uid="{00000000-0005-0000-0000-000050020000}"/>
    <cellStyle name="Percent 3 2 5 2" xfId="485" xr:uid="{00000000-0005-0000-0000-000051020000}"/>
    <cellStyle name="Percent 3 2 5 3" xfId="486" xr:uid="{00000000-0005-0000-0000-000052020000}"/>
    <cellStyle name="Percent 3 2 6" xfId="487" xr:uid="{00000000-0005-0000-0000-000053020000}"/>
    <cellStyle name="Percent 3 2 6 2" xfId="488" xr:uid="{00000000-0005-0000-0000-000054020000}"/>
    <cellStyle name="Percent 3 2 6 3" xfId="489" xr:uid="{00000000-0005-0000-0000-000055020000}"/>
    <cellStyle name="Percent 3 2 7" xfId="490" xr:uid="{00000000-0005-0000-0000-000056020000}"/>
    <cellStyle name="Percent 3 2 8" xfId="491" xr:uid="{00000000-0005-0000-0000-000057020000}"/>
    <cellStyle name="Percent 3 3" xfId="492" xr:uid="{00000000-0005-0000-0000-000058020000}"/>
    <cellStyle name="Percent 3 3 2" xfId="493" xr:uid="{00000000-0005-0000-0000-000059020000}"/>
    <cellStyle name="Percent 3 3 3" xfId="494" xr:uid="{00000000-0005-0000-0000-00005A020000}"/>
    <cellStyle name="Percent 3 4" xfId="495" xr:uid="{00000000-0005-0000-0000-00005B020000}"/>
    <cellStyle name="Percent 3 4 2" xfId="496" xr:uid="{00000000-0005-0000-0000-00005C020000}"/>
    <cellStyle name="Percent 3 4 3" xfId="497" xr:uid="{00000000-0005-0000-0000-00005D020000}"/>
    <cellStyle name="Percent 3 5" xfId="498" xr:uid="{00000000-0005-0000-0000-00005E020000}"/>
    <cellStyle name="Percent 3 5 2" xfId="499" xr:uid="{00000000-0005-0000-0000-00005F020000}"/>
    <cellStyle name="Percent 3 5 3" xfId="500" xr:uid="{00000000-0005-0000-0000-000060020000}"/>
    <cellStyle name="Percent 3 6" xfId="501" xr:uid="{00000000-0005-0000-0000-000061020000}"/>
    <cellStyle name="Percent 3 6 2" xfId="502" xr:uid="{00000000-0005-0000-0000-000062020000}"/>
    <cellStyle name="Percent 3 6 3" xfId="503" xr:uid="{00000000-0005-0000-0000-000063020000}"/>
    <cellStyle name="Percent 3 7" xfId="504" xr:uid="{00000000-0005-0000-0000-000064020000}"/>
    <cellStyle name="Percent 3 7 2" xfId="505" xr:uid="{00000000-0005-0000-0000-000065020000}"/>
    <cellStyle name="Percent 3 7 3" xfId="506" xr:uid="{00000000-0005-0000-0000-000066020000}"/>
    <cellStyle name="Percent 3 8" xfId="507" xr:uid="{00000000-0005-0000-0000-000067020000}"/>
    <cellStyle name="Percent 3 8 2" xfId="508" xr:uid="{00000000-0005-0000-0000-000068020000}"/>
    <cellStyle name="Percent 3 8 3" xfId="509" xr:uid="{00000000-0005-0000-0000-000069020000}"/>
    <cellStyle name="Percent 3 9" xfId="510" xr:uid="{00000000-0005-0000-0000-00006A020000}"/>
    <cellStyle name="Percent 3 9 2" xfId="511" xr:uid="{00000000-0005-0000-0000-00006B020000}"/>
    <cellStyle name="Percent 3 9 3" xfId="512" xr:uid="{00000000-0005-0000-0000-00006C020000}"/>
    <cellStyle name="Percent 4" xfId="53" xr:uid="{00000000-0005-0000-0000-00006D020000}"/>
    <cellStyle name="Percent 5" xfId="638" xr:uid="{00000000-0005-0000-0000-00006E020000}"/>
    <cellStyle name="Pourcentage 2" xfId="54" xr:uid="{00000000-0005-0000-0000-00006F020000}"/>
    <cellStyle name="realtime" xfId="513" xr:uid="{00000000-0005-0000-0000-000070020000}"/>
    <cellStyle name="result" xfId="514" xr:uid="{00000000-0005-0000-0000-000071020000}"/>
    <cellStyle name="rt" xfId="515" xr:uid="{00000000-0005-0000-0000-000072020000}"/>
    <cellStyle name="static" xfId="516" xr:uid="{00000000-0005-0000-0000-000073020000}"/>
    <cellStyle name="swpBody01" xfId="517" xr:uid="{00000000-0005-0000-0000-000074020000}"/>
    <cellStyle name="swpHBBookTitle" xfId="55" xr:uid="{00000000-0005-0000-0000-000075020000}"/>
    <cellStyle name="swpHBChapterTitle" xfId="56" xr:uid="{00000000-0005-0000-0000-000076020000}"/>
    <cellStyle name="text" xfId="518" xr:uid="{00000000-0005-0000-0000-000077020000}"/>
    <cellStyle name="Title" xfId="58" builtinId="15" customBuiltin="1"/>
    <cellStyle name="Title 2" xfId="519" xr:uid="{00000000-0005-0000-0000-000079020000}"/>
    <cellStyle name="Title 2 2" xfId="562" xr:uid="{00000000-0005-0000-0000-00007A020000}"/>
    <cellStyle name="Title 2 3" xfId="610" xr:uid="{00000000-0005-0000-0000-00007B020000}"/>
    <cellStyle name="Total" xfId="74" builtinId="25" customBuiltin="1"/>
    <cellStyle name="Total 2" xfId="520" xr:uid="{00000000-0005-0000-0000-00007D020000}"/>
    <cellStyle name="Total 2 2" xfId="563" xr:uid="{00000000-0005-0000-0000-00007E020000}"/>
    <cellStyle name="Total 2 3" xfId="611" xr:uid="{00000000-0005-0000-0000-00007F020000}"/>
    <cellStyle name="Valuta (0)_Foglio1" xfId="57" xr:uid="{00000000-0005-0000-0000-000080020000}"/>
    <cellStyle name="Warning Text" xfId="71" builtinId="11" customBuiltin="1"/>
    <cellStyle name="Warning Text 2" xfId="521" xr:uid="{00000000-0005-0000-0000-000082020000}"/>
    <cellStyle name="Warning Text 2 2" xfId="564" xr:uid="{00000000-0005-0000-0000-000083020000}"/>
    <cellStyle name="Warning Text 2 3" xfId="612" xr:uid="{00000000-0005-0000-0000-000084020000}"/>
  </cellStyles>
  <dxfs count="4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Y9"/>
  <sheetViews>
    <sheetView tabSelected="1" zoomScale="80" zoomScaleNormal="80" workbookViewId="0"/>
  </sheetViews>
  <sheetFormatPr defaultRowHeight="12.75"/>
  <cols>
    <col min="1" max="1" width="3.7109375" style="31" customWidth="1"/>
    <col min="2" max="5" width="9.7109375" style="31" customWidth="1"/>
    <col min="6" max="6" width="12.7109375" style="31" customWidth="1"/>
    <col min="7" max="21" width="9.7109375" style="31" customWidth="1"/>
    <col min="22" max="22" width="9.7109375" style="25" customWidth="1"/>
    <col min="23" max="23" width="3.7109375" style="31" customWidth="1"/>
    <col min="24" max="25" width="9.140625" style="25"/>
    <col min="26" max="16384" width="9.140625" style="31"/>
  </cols>
  <sheetData>
    <row r="1" spans="2:25" ht="13.5" thickBot="1"/>
    <row r="2" spans="2:25" ht="68.25" customHeight="1" thickBot="1">
      <c r="B2" s="95" t="s">
        <v>293</v>
      </c>
      <c r="C2" s="96"/>
      <c r="D2" s="96"/>
      <c r="E2" s="96"/>
      <c r="F2" s="96"/>
      <c r="G2" s="96"/>
      <c r="H2" s="96"/>
      <c r="I2" s="96"/>
      <c r="J2" s="96"/>
      <c r="K2" s="96"/>
      <c r="L2" s="96"/>
      <c r="M2" s="96"/>
      <c r="N2" s="96"/>
      <c r="O2" s="96"/>
      <c r="P2" s="96"/>
      <c r="Q2" s="96"/>
      <c r="R2" s="96"/>
      <c r="S2" s="96"/>
      <c r="T2" s="96"/>
      <c r="U2" s="96"/>
      <c r="V2" s="97"/>
      <c r="X2" s="59"/>
      <c r="Y2" s="59"/>
    </row>
    <row r="3" spans="2:25">
      <c r="B3" s="24"/>
      <c r="C3" s="24"/>
    </row>
    <row r="4" spans="2:25" ht="15" customHeight="1">
      <c r="B4" s="9" t="s">
        <v>189</v>
      </c>
      <c r="C4" s="60"/>
      <c r="D4" s="60"/>
      <c r="E4" s="60"/>
      <c r="F4" s="94">
        <v>43983</v>
      </c>
      <c r="G4" s="89"/>
    </row>
    <row r="5" spans="2:25" ht="15" customHeight="1">
      <c r="B5" s="9" t="s">
        <v>190</v>
      </c>
      <c r="C5" s="60"/>
      <c r="D5" s="60"/>
      <c r="E5" s="60"/>
      <c r="F5" s="88">
        <v>2020.2</v>
      </c>
      <c r="G5" s="89"/>
    </row>
    <row r="7" spans="2:25" ht="125.25" customHeight="1">
      <c r="B7" s="98" t="s">
        <v>271</v>
      </c>
      <c r="C7" s="98"/>
      <c r="D7" s="98"/>
      <c r="E7" s="98"/>
      <c r="F7" s="98"/>
      <c r="G7" s="98"/>
      <c r="H7" s="98"/>
      <c r="I7" s="98"/>
      <c r="J7" s="98"/>
      <c r="K7" s="98"/>
      <c r="L7" s="98"/>
      <c r="M7" s="98"/>
      <c r="N7" s="98"/>
      <c r="O7" s="98"/>
      <c r="P7" s="98"/>
      <c r="Q7" s="98"/>
      <c r="R7" s="98"/>
      <c r="S7" s="98"/>
      <c r="T7" s="98"/>
      <c r="U7" s="98"/>
      <c r="V7" s="98"/>
    </row>
    <row r="8" spans="2:25" ht="9" customHeight="1">
      <c r="B8" s="27"/>
      <c r="C8" s="26"/>
      <c r="D8" s="26"/>
      <c r="E8" s="26"/>
      <c r="F8" s="26"/>
      <c r="G8" s="26"/>
      <c r="H8" s="26"/>
      <c r="I8" s="26"/>
      <c r="J8" s="26"/>
      <c r="K8" s="26"/>
      <c r="L8" s="26"/>
      <c r="M8" s="26"/>
      <c r="N8" s="26"/>
      <c r="O8" s="26"/>
      <c r="P8" s="26"/>
      <c r="Q8" s="26"/>
      <c r="R8" s="26"/>
      <c r="S8" s="26"/>
      <c r="T8" s="26"/>
      <c r="U8" s="26"/>
      <c r="V8" s="27"/>
    </row>
    <row r="9" spans="2:25" ht="110.1" customHeight="1">
      <c r="B9" s="99" t="s">
        <v>272</v>
      </c>
      <c r="C9" s="99"/>
      <c r="D9" s="99"/>
      <c r="E9" s="99"/>
      <c r="F9" s="99"/>
      <c r="G9" s="99"/>
      <c r="H9" s="99"/>
      <c r="I9" s="99"/>
      <c r="J9" s="99"/>
      <c r="K9" s="99"/>
      <c r="L9" s="99"/>
      <c r="M9" s="99"/>
      <c r="N9" s="99"/>
      <c r="O9" s="99"/>
      <c r="P9" s="99"/>
      <c r="Q9" s="99"/>
      <c r="R9" s="99"/>
      <c r="S9" s="99"/>
      <c r="T9" s="99"/>
      <c r="U9" s="99"/>
      <c r="V9" s="99"/>
    </row>
  </sheetData>
  <sheetProtection algorithmName="SHA-512" hashValue="e1DjfEnx6iQyGh1MwzYoDHorYsBkMdMJUuapCFvWSNj5Ua4pcSStTcWdEcE5Pc51AtImQuUNaltjC5LS55IeXw==" saltValue="x00mqDXPpBh/LExs2pIO4A==" spinCount="100000" sheet="1" objects="1" scenarios="1"/>
  <mergeCells count="3">
    <mergeCell ref="B2:V2"/>
    <mergeCell ref="B7:V7"/>
    <mergeCell ref="B9:V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31"/>
  <sheetViews>
    <sheetView zoomScale="80" zoomScaleNormal="80" workbookViewId="0"/>
  </sheetViews>
  <sheetFormatPr defaultRowHeight="12.75"/>
  <cols>
    <col min="1" max="1" width="3.7109375" style="7" customWidth="1"/>
    <col min="2" max="2" width="5.7109375" style="7" customWidth="1"/>
    <col min="3" max="3" width="40.7109375" style="7" customWidth="1"/>
    <col min="4" max="5" width="13.7109375" style="7" customWidth="1"/>
    <col min="6" max="8" width="27.7109375" style="7" customWidth="1"/>
    <col min="9" max="9" width="27.7109375" style="31" customWidth="1"/>
    <col min="10" max="10" width="3.7109375" style="7" customWidth="1"/>
    <col min="11" max="16384" width="9.140625" style="7"/>
  </cols>
  <sheetData>
    <row r="1" spans="2:9" s="60" customFormat="1"/>
    <row r="2" spans="2:9" s="60" customFormat="1" ht="15.75">
      <c r="B2" s="39" t="s">
        <v>0</v>
      </c>
      <c r="C2" s="65"/>
      <c r="D2" s="66"/>
      <c r="E2" s="66"/>
      <c r="F2" s="67"/>
      <c r="G2" s="67"/>
      <c r="H2" s="68"/>
      <c r="I2" s="68"/>
    </row>
    <row r="3" spans="2:9" s="60" customFormat="1" ht="15.75">
      <c r="B3" s="40" t="s">
        <v>1</v>
      </c>
      <c r="D3" s="69"/>
      <c r="E3" s="69"/>
      <c r="F3" s="68"/>
      <c r="G3" s="68"/>
      <c r="H3" s="68"/>
      <c r="I3" s="68"/>
    </row>
    <row r="4" spans="2:9" s="60" customFormat="1">
      <c r="C4" s="9"/>
      <c r="D4" s="69"/>
      <c r="E4" s="69"/>
      <c r="F4" s="68"/>
      <c r="G4" s="68"/>
      <c r="H4" s="68"/>
      <c r="I4" s="68"/>
    </row>
    <row r="5" spans="2:9" ht="60" customHeight="1" thickBot="1">
      <c r="B5" s="44"/>
      <c r="C5" s="45"/>
      <c r="D5" s="46" t="s">
        <v>2</v>
      </c>
      <c r="E5" s="46" t="s">
        <v>217</v>
      </c>
      <c r="F5" s="47" t="s">
        <v>18</v>
      </c>
      <c r="G5" s="47" t="s">
        <v>19</v>
      </c>
      <c r="H5" s="48" t="s">
        <v>192</v>
      </c>
      <c r="I5" s="48" t="s">
        <v>254</v>
      </c>
    </row>
    <row r="6" spans="2:9" ht="60" customHeight="1">
      <c r="B6" s="49"/>
      <c r="C6" s="50"/>
      <c r="D6" s="51" t="s">
        <v>4</v>
      </c>
      <c r="E6" s="51" t="s">
        <v>217</v>
      </c>
      <c r="F6" s="52" t="s">
        <v>5</v>
      </c>
      <c r="G6" s="52" t="s">
        <v>6</v>
      </c>
      <c r="H6" s="53" t="s">
        <v>191</v>
      </c>
      <c r="I6" s="53" t="s">
        <v>215</v>
      </c>
    </row>
    <row r="7" spans="2:9" s="60" customFormat="1">
      <c r="B7" s="70">
        <v>1</v>
      </c>
      <c r="C7" s="16" t="s">
        <v>7</v>
      </c>
      <c r="D7" s="87"/>
      <c r="E7" s="85" t="s">
        <v>8</v>
      </c>
      <c r="F7" s="19">
        <v>200</v>
      </c>
      <c r="G7" s="19">
        <v>200</v>
      </c>
      <c r="H7" s="22" t="s">
        <v>193</v>
      </c>
      <c r="I7" s="19">
        <v>1600</v>
      </c>
    </row>
    <row r="8" spans="2:9" s="60" customFormat="1">
      <c r="B8" s="70">
        <f>+B7+1</f>
        <v>2</v>
      </c>
      <c r="C8" s="16" t="s">
        <v>9</v>
      </c>
      <c r="D8" s="87"/>
      <c r="E8" s="85" t="s">
        <v>10</v>
      </c>
      <c r="F8" s="19">
        <v>1000</v>
      </c>
      <c r="G8" s="19">
        <v>1000</v>
      </c>
      <c r="H8" s="22" t="s">
        <v>193</v>
      </c>
      <c r="I8" s="19">
        <v>7850</v>
      </c>
    </row>
    <row r="9" spans="2:9" s="60" customFormat="1">
      <c r="B9" s="70">
        <v>3</v>
      </c>
      <c r="C9" s="16" t="s">
        <v>13</v>
      </c>
      <c r="D9" s="87"/>
      <c r="E9" s="85" t="s">
        <v>14</v>
      </c>
      <c r="F9" s="19">
        <v>10</v>
      </c>
      <c r="G9" s="19">
        <v>10</v>
      </c>
      <c r="H9" s="22" t="s">
        <v>195</v>
      </c>
      <c r="I9" s="19">
        <v>100</v>
      </c>
    </row>
    <row r="10" spans="2:9" s="60" customFormat="1">
      <c r="B10" s="70">
        <v>4</v>
      </c>
      <c r="C10" s="16" t="s">
        <v>11</v>
      </c>
      <c r="D10" s="87"/>
      <c r="E10" s="85" t="s">
        <v>12</v>
      </c>
      <c r="F10" s="19">
        <v>50</v>
      </c>
      <c r="G10" s="19">
        <v>50</v>
      </c>
      <c r="H10" s="22" t="s">
        <v>194</v>
      </c>
      <c r="I10" s="19">
        <v>400</v>
      </c>
    </row>
    <row r="11" spans="2:9" s="60" customFormat="1">
      <c r="B11" s="70">
        <v>5</v>
      </c>
      <c r="C11" s="16" t="s">
        <v>15</v>
      </c>
      <c r="D11" s="85" t="s">
        <v>16</v>
      </c>
      <c r="E11" s="85" t="s">
        <v>17</v>
      </c>
      <c r="F11" s="19">
        <v>400</v>
      </c>
      <c r="G11" s="19">
        <v>400</v>
      </c>
      <c r="H11" s="22" t="s">
        <v>196</v>
      </c>
      <c r="I11" s="19">
        <v>3150</v>
      </c>
    </row>
    <row r="12" spans="2:9">
      <c r="E12" s="31"/>
      <c r="F12" s="31"/>
      <c r="G12" s="31"/>
      <c r="H12" s="31"/>
    </row>
    <row r="13" spans="2:9">
      <c r="E13" s="31"/>
      <c r="F13" s="31"/>
      <c r="G13" s="31"/>
      <c r="H13" s="31"/>
    </row>
    <row r="14" spans="2:9">
      <c r="E14" s="31"/>
      <c r="F14" s="31"/>
      <c r="G14" s="31"/>
      <c r="H14" s="31"/>
    </row>
    <row r="15" spans="2:9">
      <c r="E15" s="31"/>
      <c r="F15" s="31"/>
      <c r="G15" s="31"/>
      <c r="H15" s="31"/>
    </row>
    <row r="16" spans="2:9">
      <c r="E16" s="31"/>
      <c r="F16" s="31"/>
      <c r="G16" s="31"/>
      <c r="H16" s="31"/>
    </row>
    <row r="17" spans="5:8">
      <c r="E17" s="31"/>
      <c r="F17" s="31"/>
      <c r="G17" s="31"/>
      <c r="H17" s="31"/>
    </row>
    <row r="18" spans="5:8">
      <c r="E18" s="31"/>
      <c r="F18" s="31"/>
      <c r="G18" s="31"/>
      <c r="H18" s="31"/>
    </row>
    <row r="19" spans="5:8">
      <c r="E19" s="31"/>
      <c r="F19" s="31"/>
      <c r="G19" s="31"/>
      <c r="H19" s="31"/>
    </row>
    <row r="20" spans="5:8">
      <c r="E20" s="31"/>
      <c r="F20" s="31"/>
      <c r="G20" s="31"/>
      <c r="H20" s="31"/>
    </row>
    <row r="21" spans="5:8">
      <c r="E21" s="31"/>
      <c r="F21" s="31"/>
      <c r="G21" s="31"/>
      <c r="H21" s="31"/>
    </row>
    <row r="22" spans="5:8">
      <c r="E22" s="31"/>
      <c r="F22" s="31"/>
      <c r="G22" s="31"/>
      <c r="H22" s="31"/>
    </row>
    <row r="23" spans="5:8">
      <c r="E23" s="31"/>
      <c r="F23" s="31"/>
      <c r="G23" s="31"/>
      <c r="H23" s="31"/>
    </row>
    <row r="24" spans="5:8">
      <c r="E24" s="31"/>
      <c r="F24" s="31"/>
      <c r="G24" s="31"/>
    </row>
    <row r="25" spans="5:8">
      <c r="E25" s="31"/>
      <c r="F25" s="31"/>
      <c r="G25" s="31"/>
      <c r="H25" s="31"/>
    </row>
    <row r="26" spans="5:8">
      <c r="E26" s="31"/>
      <c r="F26" s="31"/>
      <c r="G26" s="31"/>
      <c r="H26" s="31"/>
    </row>
    <row r="27" spans="5:8">
      <c r="E27" s="31"/>
      <c r="F27" s="31"/>
      <c r="G27" s="31"/>
      <c r="H27" s="31"/>
    </row>
    <row r="28" spans="5:8">
      <c r="E28" s="31"/>
      <c r="F28" s="31"/>
      <c r="G28" s="31"/>
      <c r="H28" s="31"/>
    </row>
    <row r="29" spans="5:8">
      <c r="E29" s="31"/>
      <c r="F29" s="31"/>
      <c r="G29" s="31"/>
      <c r="H29" s="31"/>
    </row>
    <row r="30" spans="5:8">
      <c r="E30" s="31"/>
      <c r="F30" s="31"/>
      <c r="G30" s="31"/>
      <c r="H30" s="31"/>
    </row>
    <row r="31" spans="5:8">
      <c r="E31" s="31"/>
      <c r="F31" s="31"/>
      <c r="G31" s="31"/>
      <c r="H31" s="31"/>
    </row>
  </sheetData>
  <sheetProtection password="C6BE" sheet="1" objects="1" scenarios="1"/>
  <conditionalFormatting sqref="G7 G10:G11">
    <cfRule type="cellIs" dxfId="43" priority="16" operator="lessThan">
      <formula>#REF!</formula>
    </cfRule>
  </conditionalFormatting>
  <conditionalFormatting sqref="F7">
    <cfRule type="cellIs" dxfId="42" priority="15" operator="lessThan">
      <formula>#REF!</formula>
    </cfRule>
  </conditionalFormatting>
  <conditionalFormatting sqref="H7:H8 H10">
    <cfRule type="cellIs" dxfId="41" priority="14" operator="lessThan">
      <formula>#REF!</formula>
    </cfRule>
  </conditionalFormatting>
  <conditionalFormatting sqref="H9">
    <cfRule type="cellIs" dxfId="40" priority="13" operator="lessThan">
      <formula>#REF!</formula>
    </cfRule>
  </conditionalFormatting>
  <conditionalFormatting sqref="H11">
    <cfRule type="cellIs" dxfId="39" priority="12" operator="lessThan">
      <formula>#REF!</formula>
    </cfRule>
  </conditionalFormatting>
  <conditionalFormatting sqref="I7:I8">
    <cfRule type="cellIs" dxfId="38" priority="8" operator="lessThan">
      <formula>#REF!</formula>
    </cfRule>
  </conditionalFormatting>
  <conditionalFormatting sqref="G8">
    <cfRule type="cellIs" dxfId="37" priority="5" operator="lessThan">
      <formula>#REF!</formula>
    </cfRule>
  </conditionalFormatting>
  <conditionalFormatting sqref="F8">
    <cfRule type="cellIs" dxfId="36" priority="4" operator="lessThan">
      <formula>#REF!</formula>
    </cfRule>
  </conditionalFormatting>
  <conditionalFormatting sqref="I10">
    <cfRule type="cellIs" dxfId="35" priority="3" operator="lessThan">
      <formula>#REF!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K90"/>
  <sheetViews>
    <sheetView zoomScale="80" zoomScaleNormal="80" workbookViewId="0"/>
  </sheetViews>
  <sheetFormatPr defaultRowHeight="12.75"/>
  <cols>
    <col min="1" max="1" width="3.5703125" style="7" customWidth="1"/>
    <col min="2" max="2" width="5.7109375" style="7" customWidth="1"/>
    <col min="3" max="3" width="40.7109375" style="7" customWidth="1"/>
    <col min="4" max="4" width="20.7109375" style="7" customWidth="1"/>
    <col min="5" max="6" width="13.7109375" style="7" customWidth="1"/>
    <col min="7" max="9" width="27.7109375" style="7" customWidth="1"/>
    <col min="10" max="10" width="27.7109375" style="31" customWidth="1"/>
    <col min="11" max="11" width="3.7109375" style="7" customWidth="1"/>
    <col min="12" max="16384" width="9.140625" style="7"/>
  </cols>
  <sheetData>
    <row r="2" spans="2:11" ht="15.75">
      <c r="B2" s="1" t="s">
        <v>20</v>
      </c>
      <c r="C2" s="2"/>
      <c r="D2" s="3"/>
      <c r="E2" s="3"/>
      <c r="F2" s="36"/>
      <c r="G2" s="5"/>
      <c r="I2" s="5"/>
      <c r="J2" s="30"/>
    </row>
    <row r="3" spans="2:11" ht="15.75">
      <c r="B3" s="6" t="s">
        <v>21</v>
      </c>
      <c r="D3" s="8"/>
      <c r="E3" s="8"/>
      <c r="G3" s="5"/>
      <c r="I3" s="5"/>
      <c r="J3" s="30"/>
    </row>
    <row r="4" spans="2:11">
      <c r="C4" s="9"/>
      <c r="D4" s="8"/>
      <c r="E4" s="8"/>
      <c r="F4" s="5"/>
      <c r="G4" s="5"/>
      <c r="I4" s="5"/>
      <c r="J4" s="30"/>
    </row>
    <row r="5" spans="2:11" ht="60" customHeight="1" thickBot="1">
      <c r="B5" s="44"/>
      <c r="C5" s="45"/>
      <c r="D5" s="46" t="s">
        <v>22</v>
      </c>
      <c r="E5" s="46" t="s">
        <v>2</v>
      </c>
      <c r="F5" s="46" t="s">
        <v>3</v>
      </c>
      <c r="G5" s="47" t="s">
        <v>18</v>
      </c>
      <c r="H5" s="47" t="s">
        <v>19</v>
      </c>
      <c r="I5" s="48" t="s">
        <v>192</v>
      </c>
      <c r="J5" s="48" t="s">
        <v>254</v>
      </c>
    </row>
    <row r="6" spans="2:11" ht="60" customHeight="1">
      <c r="B6" s="49"/>
      <c r="C6" s="50"/>
      <c r="D6" s="54" t="s">
        <v>23</v>
      </c>
      <c r="E6" s="51" t="s">
        <v>4</v>
      </c>
      <c r="F6" s="51" t="s">
        <v>3</v>
      </c>
      <c r="G6" s="52" t="s">
        <v>5</v>
      </c>
      <c r="H6" s="52" t="s">
        <v>6</v>
      </c>
      <c r="I6" s="53" t="s">
        <v>191</v>
      </c>
      <c r="J6" s="53" t="s">
        <v>215</v>
      </c>
    </row>
    <row r="7" spans="2:11">
      <c r="B7" s="15">
        <v>1</v>
      </c>
      <c r="C7" s="16" t="s">
        <v>24</v>
      </c>
      <c r="D7" s="17"/>
      <c r="E7" s="17"/>
      <c r="F7" s="33" t="s">
        <v>24</v>
      </c>
      <c r="G7" s="19">
        <v>25</v>
      </c>
      <c r="H7" s="19">
        <v>100</v>
      </c>
      <c r="I7" s="22" t="s">
        <v>197</v>
      </c>
      <c r="J7" s="19">
        <v>200</v>
      </c>
    </row>
    <row r="8" spans="2:11">
      <c r="B8" s="15">
        <f>+B7+1</f>
        <v>2</v>
      </c>
      <c r="C8" s="16" t="s">
        <v>25</v>
      </c>
      <c r="D8" s="17"/>
      <c r="E8" s="17"/>
      <c r="F8" s="33" t="s">
        <v>26</v>
      </c>
      <c r="G8" s="19">
        <v>25</v>
      </c>
      <c r="H8" s="19">
        <v>100</v>
      </c>
      <c r="I8" s="22" t="s">
        <v>197</v>
      </c>
      <c r="J8" s="19">
        <v>200</v>
      </c>
      <c r="K8" s="31"/>
    </row>
    <row r="9" spans="2:11">
      <c r="B9" s="35">
        <f t="shared" ref="B9:B79" si="0">+B8+1</f>
        <v>3</v>
      </c>
      <c r="C9" s="16" t="s">
        <v>27</v>
      </c>
      <c r="D9" s="17"/>
      <c r="E9" s="17"/>
      <c r="F9" s="33" t="s">
        <v>28</v>
      </c>
      <c r="G9" s="19">
        <v>25</v>
      </c>
      <c r="H9" s="19">
        <v>100</v>
      </c>
      <c r="I9" s="22" t="s">
        <v>197</v>
      </c>
      <c r="J9" s="19">
        <v>150</v>
      </c>
      <c r="K9" s="31"/>
    </row>
    <row r="10" spans="2:11">
      <c r="B10" s="35">
        <f t="shared" si="0"/>
        <v>4</v>
      </c>
      <c r="C10" s="16" t="s">
        <v>29</v>
      </c>
      <c r="D10" s="17"/>
      <c r="E10" s="17"/>
      <c r="F10" s="33" t="s">
        <v>30</v>
      </c>
      <c r="G10" s="19">
        <v>25</v>
      </c>
      <c r="H10" s="19">
        <v>100</v>
      </c>
      <c r="I10" s="22" t="s">
        <v>197</v>
      </c>
      <c r="J10" s="19">
        <v>900</v>
      </c>
      <c r="K10" s="31"/>
    </row>
    <row r="11" spans="2:11" s="31" customFormat="1">
      <c r="B11" s="84">
        <f t="shared" si="0"/>
        <v>5</v>
      </c>
      <c r="C11" s="16" t="s">
        <v>281</v>
      </c>
      <c r="D11" s="17"/>
      <c r="E11" s="17"/>
      <c r="F11" s="85" t="s">
        <v>282</v>
      </c>
      <c r="G11" s="19">
        <v>25</v>
      </c>
      <c r="H11" s="19">
        <v>100</v>
      </c>
      <c r="I11" s="22" t="s">
        <v>197</v>
      </c>
      <c r="J11" s="19">
        <v>500</v>
      </c>
    </row>
    <row r="12" spans="2:11">
      <c r="B12" s="84">
        <f t="shared" si="0"/>
        <v>6</v>
      </c>
      <c r="C12" s="16" t="s">
        <v>31</v>
      </c>
      <c r="D12" s="17"/>
      <c r="E12" s="17"/>
      <c r="F12" s="85" t="s">
        <v>32</v>
      </c>
      <c r="G12" s="19">
        <v>50</v>
      </c>
      <c r="H12" s="19">
        <v>100</v>
      </c>
      <c r="I12" s="22" t="s">
        <v>197</v>
      </c>
      <c r="J12" s="19">
        <v>150</v>
      </c>
      <c r="K12" s="31"/>
    </row>
    <row r="13" spans="2:11">
      <c r="B13" s="84">
        <f t="shared" si="0"/>
        <v>7</v>
      </c>
      <c r="C13" s="16" t="s">
        <v>33</v>
      </c>
      <c r="D13" s="17"/>
      <c r="E13" s="17"/>
      <c r="F13" s="85" t="s">
        <v>34</v>
      </c>
      <c r="G13" s="19">
        <v>25</v>
      </c>
      <c r="H13" s="19">
        <v>100</v>
      </c>
      <c r="I13" s="22" t="s">
        <v>197</v>
      </c>
      <c r="J13" s="19">
        <v>300</v>
      </c>
      <c r="K13" s="31"/>
    </row>
    <row r="14" spans="2:11">
      <c r="B14" s="84">
        <f t="shared" si="0"/>
        <v>8</v>
      </c>
      <c r="C14" s="16" t="s">
        <v>35</v>
      </c>
      <c r="D14" s="17"/>
      <c r="E14" s="17"/>
      <c r="F14" s="85" t="s">
        <v>36</v>
      </c>
      <c r="G14" s="19">
        <v>25</v>
      </c>
      <c r="H14" s="19">
        <v>100</v>
      </c>
      <c r="I14" s="22" t="s">
        <v>197</v>
      </c>
      <c r="J14" s="19">
        <v>200</v>
      </c>
      <c r="K14" s="31"/>
    </row>
    <row r="15" spans="2:11">
      <c r="B15" s="84">
        <f t="shared" si="0"/>
        <v>9</v>
      </c>
      <c r="C15" s="16" t="s">
        <v>37</v>
      </c>
      <c r="D15" s="17"/>
      <c r="E15" s="17"/>
      <c r="F15" s="85" t="s">
        <v>38</v>
      </c>
      <c r="G15" s="19">
        <v>25</v>
      </c>
      <c r="H15" s="19">
        <v>100</v>
      </c>
      <c r="I15" s="22" t="s">
        <v>197</v>
      </c>
      <c r="J15" s="19">
        <v>550</v>
      </c>
      <c r="K15" s="31"/>
    </row>
    <row r="16" spans="2:11" s="75" customFormat="1">
      <c r="B16" s="84">
        <f t="shared" si="0"/>
        <v>10</v>
      </c>
      <c r="C16" s="16" t="s">
        <v>283</v>
      </c>
      <c r="D16" s="76"/>
      <c r="E16" s="76"/>
      <c r="F16" s="85" t="s">
        <v>284</v>
      </c>
      <c r="G16" s="19">
        <v>25</v>
      </c>
      <c r="H16" s="19">
        <v>100</v>
      </c>
      <c r="I16" s="22" t="s">
        <v>197</v>
      </c>
      <c r="J16" s="19">
        <v>900</v>
      </c>
    </row>
    <row r="17" spans="2:11">
      <c r="B17" s="84">
        <f t="shared" si="0"/>
        <v>11</v>
      </c>
      <c r="C17" s="16" t="s">
        <v>39</v>
      </c>
      <c r="D17" s="17"/>
      <c r="E17" s="17"/>
      <c r="F17" s="85" t="s">
        <v>40</v>
      </c>
      <c r="G17" s="19">
        <v>25</v>
      </c>
      <c r="H17" s="19">
        <v>100</v>
      </c>
      <c r="I17" s="22" t="s">
        <v>197</v>
      </c>
      <c r="J17" s="19">
        <v>450</v>
      </c>
      <c r="K17" s="31"/>
    </row>
    <row r="18" spans="2:11">
      <c r="B18" s="84">
        <f t="shared" si="0"/>
        <v>12</v>
      </c>
      <c r="C18" s="16" t="s">
        <v>41</v>
      </c>
      <c r="D18" s="17"/>
      <c r="E18" s="17"/>
      <c r="F18" s="85" t="s">
        <v>42</v>
      </c>
      <c r="G18" s="19">
        <v>250</v>
      </c>
      <c r="H18" s="19">
        <v>500</v>
      </c>
      <c r="I18" s="22" t="s">
        <v>197</v>
      </c>
      <c r="J18" s="19">
        <v>12000</v>
      </c>
      <c r="K18" s="31"/>
    </row>
    <row r="19" spans="2:11">
      <c r="B19" s="84">
        <f t="shared" si="0"/>
        <v>13</v>
      </c>
      <c r="C19" s="16" t="s">
        <v>43</v>
      </c>
      <c r="D19" s="17"/>
      <c r="E19" s="17"/>
      <c r="F19" s="85" t="s">
        <v>44</v>
      </c>
      <c r="G19" s="19">
        <v>50</v>
      </c>
      <c r="H19" s="19">
        <v>100</v>
      </c>
      <c r="I19" s="22" t="s">
        <v>197</v>
      </c>
      <c r="J19" s="19">
        <v>1350</v>
      </c>
      <c r="K19" s="31"/>
    </row>
    <row r="20" spans="2:11">
      <c r="B20" s="84">
        <f t="shared" si="0"/>
        <v>14</v>
      </c>
      <c r="C20" s="16" t="s">
        <v>45</v>
      </c>
      <c r="D20" s="33" t="s">
        <v>16</v>
      </c>
      <c r="E20" s="17"/>
      <c r="F20" s="85" t="s">
        <v>46</v>
      </c>
      <c r="G20" s="19">
        <v>50</v>
      </c>
      <c r="H20" s="19">
        <v>100</v>
      </c>
      <c r="I20" s="22" t="s">
        <v>197</v>
      </c>
      <c r="J20" s="19">
        <v>750</v>
      </c>
      <c r="K20" s="31"/>
    </row>
    <row r="21" spans="2:11">
      <c r="B21" s="84">
        <f t="shared" si="0"/>
        <v>15</v>
      </c>
      <c r="C21" s="16" t="s">
        <v>47</v>
      </c>
      <c r="D21" s="17"/>
      <c r="E21" s="17"/>
      <c r="F21" s="85" t="s">
        <v>48</v>
      </c>
      <c r="G21" s="19">
        <v>25</v>
      </c>
      <c r="H21" s="19">
        <v>100</v>
      </c>
      <c r="I21" s="22" t="s">
        <v>197</v>
      </c>
      <c r="J21" s="19">
        <v>400</v>
      </c>
      <c r="K21" s="31"/>
    </row>
    <row r="22" spans="2:11">
      <c r="B22" s="84">
        <f t="shared" si="0"/>
        <v>16</v>
      </c>
      <c r="C22" s="16" t="s">
        <v>49</v>
      </c>
      <c r="D22" s="17"/>
      <c r="E22" s="17"/>
      <c r="F22" s="85" t="s">
        <v>50</v>
      </c>
      <c r="G22" s="19">
        <v>25</v>
      </c>
      <c r="H22" s="19">
        <v>100</v>
      </c>
      <c r="I22" s="22" t="s">
        <v>197</v>
      </c>
      <c r="J22" s="19">
        <v>300</v>
      </c>
      <c r="K22" s="31"/>
    </row>
    <row r="23" spans="2:11">
      <c r="B23" s="84">
        <f t="shared" si="0"/>
        <v>17</v>
      </c>
      <c r="C23" s="16" t="s">
        <v>51</v>
      </c>
      <c r="D23" s="17"/>
      <c r="E23" s="17"/>
      <c r="F23" s="85" t="s">
        <v>52</v>
      </c>
      <c r="G23" s="19">
        <v>25</v>
      </c>
      <c r="H23" s="19">
        <v>100</v>
      </c>
      <c r="I23" s="22" t="s">
        <v>197</v>
      </c>
      <c r="J23" s="19">
        <v>450</v>
      </c>
      <c r="K23" s="31"/>
    </row>
    <row r="24" spans="2:11">
      <c r="B24" s="84">
        <f t="shared" si="0"/>
        <v>18</v>
      </c>
      <c r="C24" s="16" t="s">
        <v>53</v>
      </c>
      <c r="D24" s="17"/>
      <c r="E24" s="17"/>
      <c r="F24" s="85" t="s">
        <v>54</v>
      </c>
      <c r="G24" s="19">
        <v>25</v>
      </c>
      <c r="H24" s="19">
        <v>100</v>
      </c>
      <c r="I24" s="22" t="s">
        <v>197</v>
      </c>
      <c r="J24" s="19">
        <v>750</v>
      </c>
      <c r="K24" s="31"/>
    </row>
    <row r="25" spans="2:11">
      <c r="B25" s="84">
        <f t="shared" si="0"/>
        <v>19</v>
      </c>
      <c r="C25" s="16" t="s">
        <v>55</v>
      </c>
      <c r="D25" s="17"/>
      <c r="E25" s="17"/>
      <c r="F25" s="85" t="s">
        <v>56</v>
      </c>
      <c r="G25" s="19">
        <v>25</v>
      </c>
      <c r="H25" s="19">
        <v>100</v>
      </c>
      <c r="I25" s="22" t="s">
        <v>197</v>
      </c>
      <c r="J25" s="19">
        <v>200</v>
      </c>
      <c r="K25" s="31"/>
    </row>
    <row r="26" spans="2:11" s="78" customFormat="1">
      <c r="B26" s="84">
        <f t="shared" si="0"/>
        <v>20</v>
      </c>
      <c r="C26" s="16" t="s">
        <v>163</v>
      </c>
      <c r="D26" s="79"/>
      <c r="E26" s="79"/>
      <c r="F26" s="85" t="s">
        <v>164</v>
      </c>
      <c r="G26" s="19">
        <v>50</v>
      </c>
      <c r="H26" s="19">
        <v>100</v>
      </c>
      <c r="I26" s="22" t="s">
        <v>197</v>
      </c>
      <c r="J26" s="19">
        <v>1700</v>
      </c>
    </row>
    <row r="27" spans="2:11">
      <c r="B27" s="77">
        <f t="shared" si="0"/>
        <v>21</v>
      </c>
      <c r="C27" s="16" t="s">
        <v>57</v>
      </c>
      <c r="D27" s="17"/>
      <c r="E27" s="17"/>
      <c r="F27" s="33" t="s">
        <v>58</v>
      </c>
      <c r="G27" s="19">
        <v>25</v>
      </c>
      <c r="H27" s="19">
        <v>100</v>
      </c>
      <c r="I27" s="22" t="s">
        <v>197</v>
      </c>
      <c r="J27" s="19">
        <v>350</v>
      </c>
      <c r="K27" s="31"/>
    </row>
    <row r="28" spans="2:11">
      <c r="B28" s="35">
        <f t="shared" si="0"/>
        <v>22</v>
      </c>
      <c r="C28" s="16" t="s">
        <v>59</v>
      </c>
      <c r="D28" s="18" t="s">
        <v>16</v>
      </c>
      <c r="E28" s="17"/>
      <c r="F28" s="33" t="s">
        <v>60</v>
      </c>
      <c r="G28" s="19">
        <v>50</v>
      </c>
      <c r="H28" s="19">
        <v>100</v>
      </c>
      <c r="I28" s="22" t="s">
        <v>197</v>
      </c>
      <c r="J28" s="19">
        <v>300</v>
      </c>
      <c r="K28" s="31"/>
    </row>
    <row r="29" spans="2:11">
      <c r="B29" s="35">
        <f t="shared" si="0"/>
        <v>23</v>
      </c>
      <c r="C29" s="16" t="s">
        <v>61</v>
      </c>
      <c r="D29" s="17"/>
      <c r="E29" s="17"/>
      <c r="F29" s="85" t="s">
        <v>62</v>
      </c>
      <c r="G29" s="19">
        <v>25</v>
      </c>
      <c r="H29" s="19">
        <v>100</v>
      </c>
      <c r="I29" s="22" t="s">
        <v>197</v>
      </c>
      <c r="J29" s="19">
        <v>1200</v>
      </c>
      <c r="K29" s="31"/>
    </row>
    <row r="30" spans="2:11">
      <c r="B30" s="35">
        <f t="shared" si="0"/>
        <v>24</v>
      </c>
      <c r="C30" s="16" t="s">
        <v>63</v>
      </c>
      <c r="D30" s="17"/>
      <c r="E30" s="17"/>
      <c r="F30" s="85" t="s">
        <v>64</v>
      </c>
      <c r="G30" s="90">
        <v>550</v>
      </c>
      <c r="H30" s="90">
        <v>550</v>
      </c>
      <c r="I30" s="22" t="s">
        <v>197</v>
      </c>
      <c r="J30" s="90">
        <v>26000</v>
      </c>
      <c r="K30" s="31"/>
    </row>
    <row r="31" spans="2:11">
      <c r="B31" s="35">
        <f t="shared" si="0"/>
        <v>25</v>
      </c>
      <c r="C31" s="16" t="s">
        <v>65</v>
      </c>
      <c r="D31" s="17"/>
      <c r="E31" s="17"/>
      <c r="F31" s="33" t="s">
        <v>66</v>
      </c>
      <c r="G31" s="19">
        <v>25</v>
      </c>
      <c r="H31" s="19">
        <v>100</v>
      </c>
      <c r="I31" s="22" t="s">
        <v>197</v>
      </c>
      <c r="J31" s="19">
        <v>850</v>
      </c>
      <c r="K31" s="31"/>
    </row>
    <row r="32" spans="2:11">
      <c r="B32" s="35">
        <f t="shared" si="0"/>
        <v>26</v>
      </c>
      <c r="C32" s="16" t="s">
        <v>67</v>
      </c>
      <c r="D32" s="17"/>
      <c r="E32" s="17"/>
      <c r="F32" s="33" t="s">
        <v>68</v>
      </c>
      <c r="G32" s="19">
        <v>25</v>
      </c>
      <c r="H32" s="19">
        <v>100</v>
      </c>
      <c r="I32" s="22" t="s">
        <v>197</v>
      </c>
      <c r="J32" s="19">
        <v>150</v>
      </c>
      <c r="K32" s="31"/>
    </row>
    <row r="33" spans="2:11">
      <c r="B33" s="35">
        <f t="shared" si="0"/>
        <v>27</v>
      </c>
      <c r="C33" s="16" t="s">
        <v>69</v>
      </c>
      <c r="D33" s="17"/>
      <c r="E33" s="17"/>
      <c r="F33" s="33" t="s">
        <v>70</v>
      </c>
      <c r="G33" s="19">
        <v>25</v>
      </c>
      <c r="H33" s="19">
        <v>100</v>
      </c>
      <c r="I33" s="22" t="s">
        <v>197</v>
      </c>
      <c r="J33" s="19">
        <v>150</v>
      </c>
      <c r="K33" s="31"/>
    </row>
    <row r="34" spans="2:11">
      <c r="B34" s="35">
        <f t="shared" si="0"/>
        <v>28</v>
      </c>
      <c r="C34" s="16" t="s">
        <v>71</v>
      </c>
      <c r="D34" s="18" t="s">
        <v>16</v>
      </c>
      <c r="E34" s="18" t="s">
        <v>16</v>
      </c>
      <c r="F34" s="33" t="s">
        <v>71</v>
      </c>
      <c r="G34" s="19">
        <v>550</v>
      </c>
      <c r="H34" s="19">
        <v>550</v>
      </c>
      <c r="I34" s="22" t="s">
        <v>197</v>
      </c>
      <c r="J34" s="19">
        <v>1900</v>
      </c>
      <c r="K34" s="31"/>
    </row>
    <row r="35" spans="2:11">
      <c r="B35" s="35">
        <f t="shared" si="0"/>
        <v>29</v>
      </c>
      <c r="C35" s="16" t="s">
        <v>72</v>
      </c>
      <c r="D35" s="18" t="s">
        <v>16</v>
      </c>
      <c r="E35" s="18" t="s">
        <v>16</v>
      </c>
      <c r="F35" s="33" t="s">
        <v>72</v>
      </c>
      <c r="G35" s="19">
        <v>250</v>
      </c>
      <c r="H35" s="19">
        <v>500</v>
      </c>
      <c r="I35" s="22" t="s">
        <v>197</v>
      </c>
      <c r="J35" s="19">
        <v>800</v>
      </c>
      <c r="K35" s="31"/>
    </row>
    <row r="36" spans="2:11">
      <c r="B36" s="35">
        <f t="shared" si="0"/>
        <v>30</v>
      </c>
      <c r="C36" s="16" t="s">
        <v>73</v>
      </c>
      <c r="D36" s="17"/>
      <c r="E36" s="17"/>
      <c r="F36" s="33" t="s">
        <v>73</v>
      </c>
      <c r="G36" s="19">
        <v>25</v>
      </c>
      <c r="H36" s="19">
        <v>100</v>
      </c>
      <c r="I36" s="22" t="s">
        <v>197</v>
      </c>
      <c r="J36" s="19">
        <v>150</v>
      </c>
      <c r="K36" s="31"/>
    </row>
    <row r="37" spans="2:11">
      <c r="B37" s="84">
        <f t="shared" si="0"/>
        <v>31</v>
      </c>
      <c r="C37" s="16" t="s">
        <v>74</v>
      </c>
      <c r="D37" s="18" t="s">
        <v>16</v>
      </c>
      <c r="E37" s="17"/>
      <c r="F37" s="33" t="s">
        <v>75</v>
      </c>
      <c r="G37" s="19">
        <v>25</v>
      </c>
      <c r="H37" s="19">
        <v>100</v>
      </c>
      <c r="I37" s="22" t="s">
        <v>197</v>
      </c>
      <c r="J37" s="19">
        <v>250</v>
      </c>
      <c r="K37" s="31"/>
    </row>
    <row r="38" spans="2:11" s="80" customFormat="1">
      <c r="B38" s="84">
        <f t="shared" si="0"/>
        <v>32</v>
      </c>
      <c r="C38" s="16" t="s">
        <v>285</v>
      </c>
      <c r="D38" s="81"/>
      <c r="E38" s="81"/>
      <c r="F38" s="85" t="s">
        <v>286</v>
      </c>
      <c r="G38" s="19">
        <v>25</v>
      </c>
      <c r="H38" s="19">
        <v>100</v>
      </c>
      <c r="I38" s="22" t="s">
        <v>197</v>
      </c>
      <c r="J38" s="19">
        <v>750</v>
      </c>
    </row>
    <row r="39" spans="2:11">
      <c r="B39" s="84">
        <f t="shared" si="0"/>
        <v>33</v>
      </c>
      <c r="C39" s="16" t="s">
        <v>76</v>
      </c>
      <c r="D39" s="17"/>
      <c r="E39" s="17"/>
      <c r="F39" s="85" t="s">
        <v>77</v>
      </c>
      <c r="G39" s="19">
        <v>25</v>
      </c>
      <c r="H39" s="19">
        <v>100</v>
      </c>
      <c r="I39" s="22" t="s">
        <v>197</v>
      </c>
      <c r="J39" s="19">
        <v>100</v>
      </c>
      <c r="K39" s="31"/>
    </row>
    <row r="40" spans="2:11">
      <c r="B40" s="84">
        <f t="shared" si="0"/>
        <v>34</v>
      </c>
      <c r="C40" s="16" t="s">
        <v>78</v>
      </c>
      <c r="D40" s="18" t="s">
        <v>16</v>
      </c>
      <c r="E40" s="18" t="s">
        <v>16</v>
      </c>
      <c r="F40" s="85" t="s">
        <v>79</v>
      </c>
      <c r="G40" s="19">
        <v>100</v>
      </c>
      <c r="H40" s="19">
        <v>250</v>
      </c>
      <c r="I40" s="22" t="s">
        <v>197</v>
      </c>
      <c r="J40" s="19">
        <v>550</v>
      </c>
      <c r="K40" s="31"/>
    </row>
    <row r="41" spans="2:11" s="80" customFormat="1">
      <c r="B41" s="84">
        <f t="shared" si="0"/>
        <v>35</v>
      </c>
      <c r="C41" s="16" t="s">
        <v>287</v>
      </c>
      <c r="D41" s="81"/>
      <c r="E41" s="81"/>
      <c r="F41" s="85" t="s">
        <v>288</v>
      </c>
      <c r="G41" s="19">
        <v>50</v>
      </c>
      <c r="H41" s="19">
        <v>100</v>
      </c>
      <c r="I41" s="22" t="s">
        <v>197</v>
      </c>
      <c r="J41" s="19">
        <v>1400</v>
      </c>
    </row>
    <row r="42" spans="2:11">
      <c r="B42" s="84">
        <f t="shared" si="0"/>
        <v>36</v>
      </c>
      <c r="C42" s="16" t="s">
        <v>80</v>
      </c>
      <c r="D42" s="17"/>
      <c r="E42" s="17"/>
      <c r="F42" s="85" t="s">
        <v>81</v>
      </c>
      <c r="G42" s="19">
        <v>25</v>
      </c>
      <c r="H42" s="19">
        <v>100</v>
      </c>
      <c r="I42" s="22" t="s">
        <v>197</v>
      </c>
      <c r="J42" s="19">
        <v>300</v>
      </c>
      <c r="K42" s="31"/>
    </row>
    <row r="43" spans="2:11">
      <c r="B43" s="84">
        <f t="shared" si="0"/>
        <v>37</v>
      </c>
      <c r="C43" s="16" t="s">
        <v>82</v>
      </c>
      <c r="D43" s="18" t="s">
        <v>16</v>
      </c>
      <c r="E43" s="18" t="s">
        <v>16</v>
      </c>
      <c r="F43" s="85" t="s">
        <v>83</v>
      </c>
      <c r="G43" s="19">
        <v>950</v>
      </c>
      <c r="H43" s="19">
        <v>950</v>
      </c>
      <c r="I43" s="22" t="s">
        <v>197</v>
      </c>
      <c r="J43" s="19">
        <v>3500</v>
      </c>
      <c r="K43" s="31"/>
    </row>
    <row r="44" spans="2:11">
      <c r="B44" s="84">
        <f t="shared" si="0"/>
        <v>38</v>
      </c>
      <c r="C44" s="16" t="s">
        <v>84</v>
      </c>
      <c r="D44" s="17"/>
      <c r="E44" s="17"/>
      <c r="F44" s="85" t="s">
        <v>85</v>
      </c>
      <c r="G44" s="19">
        <v>50</v>
      </c>
      <c r="H44" s="19">
        <v>100</v>
      </c>
      <c r="I44" s="22" t="s">
        <v>197</v>
      </c>
      <c r="J44" s="19">
        <v>2100</v>
      </c>
      <c r="K44" s="31"/>
    </row>
    <row r="45" spans="2:11">
      <c r="B45" s="84">
        <f t="shared" si="0"/>
        <v>39</v>
      </c>
      <c r="C45" s="16" t="s">
        <v>86</v>
      </c>
      <c r="D45" s="64"/>
      <c r="E45" s="64"/>
      <c r="F45" s="85" t="s">
        <v>87</v>
      </c>
      <c r="G45" s="19">
        <v>25</v>
      </c>
      <c r="H45" s="19">
        <v>100</v>
      </c>
      <c r="I45" s="22" t="s">
        <v>197</v>
      </c>
      <c r="J45" s="19">
        <v>400</v>
      </c>
      <c r="K45" s="31"/>
    </row>
    <row r="46" spans="2:11">
      <c r="B46" s="84">
        <f t="shared" si="0"/>
        <v>40</v>
      </c>
      <c r="C46" s="16" t="s">
        <v>88</v>
      </c>
      <c r="D46" s="17"/>
      <c r="E46" s="17"/>
      <c r="F46" s="85" t="s">
        <v>88</v>
      </c>
      <c r="G46" s="19">
        <v>25</v>
      </c>
      <c r="H46" s="19">
        <v>100</v>
      </c>
      <c r="I46" s="22" t="s">
        <v>197</v>
      </c>
      <c r="J46" s="19">
        <v>400</v>
      </c>
      <c r="K46" s="31"/>
    </row>
    <row r="47" spans="2:11">
      <c r="B47" s="84">
        <f t="shared" si="0"/>
        <v>41</v>
      </c>
      <c r="C47" s="16" t="s">
        <v>89</v>
      </c>
      <c r="D47" s="17"/>
      <c r="E47" s="17"/>
      <c r="F47" s="85" t="s">
        <v>90</v>
      </c>
      <c r="G47" s="19">
        <v>25</v>
      </c>
      <c r="H47" s="19">
        <v>100</v>
      </c>
      <c r="I47" s="22" t="s">
        <v>197</v>
      </c>
      <c r="J47" s="19">
        <v>500</v>
      </c>
      <c r="K47" s="31"/>
    </row>
    <row r="48" spans="2:11">
      <c r="B48" s="84">
        <f t="shared" si="0"/>
        <v>42</v>
      </c>
      <c r="C48" s="16" t="s">
        <v>244</v>
      </c>
      <c r="D48" s="33" t="s">
        <v>16</v>
      </c>
      <c r="E48" s="33" t="s">
        <v>16</v>
      </c>
      <c r="F48" s="85" t="s">
        <v>91</v>
      </c>
      <c r="G48" s="19">
        <v>850</v>
      </c>
      <c r="H48" s="19">
        <v>850</v>
      </c>
      <c r="I48" s="22" t="s">
        <v>197</v>
      </c>
      <c r="J48" s="19">
        <v>3050</v>
      </c>
      <c r="K48" s="31"/>
    </row>
    <row r="49" spans="2:11">
      <c r="B49" s="84">
        <f t="shared" si="0"/>
        <v>43</v>
      </c>
      <c r="C49" s="16" t="s">
        <v>92</v>
      </c>
      <c r="D49" s="17"/>
      <c r="E49" s="17"/>
      <c r="F49" s="85" t="s">
        <v>93</v>
      </c>
      <c r="G49" s="19">
        <v>25</v>
      </c>
      <c r="H49" s="19">
        <v>100</v>
      </c>
      <c r="I49" s="22" t="s">
        <v>197</v>
      </c>
      <c r="J49" s="19">
        <v>350</v>
      </c>
      <c r="K49" s="31"/>
    </row>
    <row r="50" spans="2:11">
      <c r="B50" s="84">
        <f t="shared" si="0"/>
        <v>44</v>
      </c>
      <c r="C50" s="16" t="s">
        <v>94</v>
      </c>
      <c r="D50" s="17"/>
      <c r="E50" s="17"/>
      <c r="F50" s="85" t="s">
        <v>95</v>
      </c>
      <c r="G50" s="19">
        <v>25</v>
      </c>
      <c r="H50" s="19">
        <v>100</v>
      </c>
      <c r="I50" s="22" t="s">
        <v>197</v>
      </c>
      <c r="J50" s="19">
        <v>600</v>
      </c>
      <c r="K50" s="31"/>
    </row>
    <row r="51" spans="2:11">
      <c r="B51" s="84">
        <f t="shared" si="0"/>
        <v>45</v>
      </c>
      <c r="C51" s="16" t="s">
        <v>96</v>
      </c>
      <c r="D51" s="17"/>
      <c r="E51" s="17"/>
      <c r="F51" s="85" t="s">
        <v>97</v>
      </c>
      <c r="G51" s="19">
        <v>25</v>
      </c>
      <c r="H51" s="19">
        <v>100</v>
      </c>
      <c r="I51" s="22" t="s">
        <v>197</v>
      </c>
      <c r="J51" s="19">
        <v>250</v>
      </c>
      <c r="K51" s="31"/>
    </row>
    <row r="52" spans="2:11">
      <c r="B52" s="84">
        <f t="shared" si="0"/>
        <v>46</v>
      </c>
      <c r="C52" s="16" t="s">
        <v>98</v>
      </c>
      <c r="D52" s="63"/>
      <c r="E52" s="63"/>
      <c r="F52" s="85" t="s">
        <v>99</v>
      </c>
      <c r="G52" s="19">
        <v>25</v>
      </c>
      <c r="H52" s="19">
        <v>100</v>
      </c>
      <c r="I52" s="22" t="s">
        <v>197</v>
      </c>
      <c r="J52" s="19">
        <v>900</v>
      </c>
      <c r="K52" s="31"/>
    </row>
    <row r="53" spans="2:11">
      <c r="B53" s="84">
        <f t="shared" si="0"/>
        <v>47</v>
      </c>
      <c r="C53" s="16" t="s">
        <v>100</v>
      </c>
      <c r="D53" s="17"/>
      <c r="E53" s="17"/>
      <c r="F53" s="85" t="s">
        <v>101</v>
      </c>
      <c r="G53" s="19">
        <v>50</v>
      </c>
      <c r="H53" s="19">
        <v>100</v>
      </c>
      <c r="I53" s="22" t="s">
        <v>197</v>
      </c>
      <c r="J53" s="19">
        <v>250</v>
      </c>
      <c r="K53" s="31"/>
    </row>
    <row r="54" spans="2:11" s="82" customFormat="1">
      <c r="B54" s="84">
        <f t="shared" si="0"/>
        <v>48</v>
      </c>
      <c r="C54" s="16" t="s">
        <v>289</v>
      </c>
      <c r="D54" s="83"/>
      <c r="E54" s="83"/>
      <c r="F54" s="85" t="s">
        <v>290</v>
      </c>
      <c r="G54" s="19">
        <v>25</v>
      </c>
      <c r="H54" s="19">
        <v>100</v>
      </c>
      <c r="I54" s="22" t="s">
        <v>197</v>
      </c>
      <c r="J54" s="19">
        <v>600</v>
      </c>
    </row>
    <row r="55" spans="2:11">
      <c r="B55" s="84">
        <f t="shared" si="0"/>
        <v>49</v>
      </c>
      <c r="C55" s="16" t="s">
        <v>102</v>
      </c>
      <c r="D55" s="17"/>
      <c r="E55" s="17"/>
      <c r="F55" s="33" t="s">
        <v>103</v>
      </c>
      <c r="G55" s="19">
        <v>25</v>
      </c>
      <c r="H55" s="19">
        <v>100</v>
      </c>
      <c r="I55" s="22" t="s">
        <v>197</v>
      </c>
      <c r="J55" s="19">
        <v>500</v>
      </c>
      <c r="K55" s="31"/>
    </row>
    <row r="56" spans="2:11">
      <c r="B56" s="84">
        <f t="shared" si="0"/>
        <v>50</v>
      </c>
      <c r="C56" s="16" t="s">
        <v>104</v>
      </c>
      <c r="D56" s="18" t="s">
        <v>16</v>
      </c>
      <c r="E56" s="17"/>
      <c r="F56" s="33" t="s">
        <v>105</v>
      </c>
      <c r="G56" s="19">
        <v>50</v>
      </c>
      <c r="H56" s="19">
        <v>100</v>
      </c>
      <c r="I56" s="22" t="s">
        <v>197</v>
      </c>
      <c r="J56" s="19">
        <v>300</v>
      </c>
      <c r="K56" s="31"/>
    </row>
    <row r="57" spans="2:11">
      <c r="B57" s="35">
        <f t="shared" si="0"/>
        <v>51</v>
      </c>
      <c r="C57" s="16" t="s">
        <v>106</v>
      </c>
      <c r="D57" s="17"/>
      <c r="E57" s="17"/>
      <c r="F57" s="33" t="s">
        <v>107</v>
      </c>
      <c r="G57" s="19">
        <v>25</v>
      </c>
      <c r="H57" s="19">
        <v>100</v>
      </c>
      <c r="I57" s="22" t="s">
        <v>197</v>
      </c>
      <c r="J57" s="19">
        <v>100</v>
      </c>
      <c r="K57" s="31"/>
    </row>
    <row r="58" spans="2:11">
      <c r="B58" s="35">
        <f t="shared" si="0"/>
        <v>52</v>
      </c>
      <c r="C58" s="16" t="s">
        <v>108</v>
      </c>
      <c r="D58" s="17"/>
      <c r="E58" s="17"/>
      <c r="F58" s="33" t="s">
        <v>109</v>
      </c>
      <c r="G58" s="19">
        <v>25</v>
      </c>
      <c r="H58" s="19">
        <v>100</v>
      </c>
      <c r="I58" s="22" t="s">
        <v>197</v>
      </c>
      <c r="J58" s="19">
        <v>850</v>
      </c>
      <c r="K58" s="31"/>
    </row>
    <row r="59" spans="2:11" s="31" customFormat="1">
      <c r="B59" s="35">
        <f t="shared" si="0"/>
        <v>53</v>
      </c>
      <c r="C59" s="16" t="s">
        <v>260</v>
      </c>
      <c r="D59" s="17"/>
      <c r="E59" s="17"/>
      <c r="F59" s="33" t="s">
        <v>260</v>
      </c>
      <c r="G59" s="19">
        <v>25</v>
      </c>
      <c r="H59" s="19">
        <v>100</v>
      </c>
      <c r="I59" s="22" t="s">
        <v>197</v>
      </c>
      <c r="J59" s="19">
        <v>300</v>
      </c>
    </row>
    <row r="60" spans="2:11">
      <c r="B60" s="35">
        <f t="shared" si="0"/>
        <v>54</v>
      </c>
      <c r="C60" s="16" t="s">
        <v>110</v>
      </c>
      <c r="D60" s="17"/>
      <c r="E60" s="17"/>
      <c r="F60" s="33" t="s">
        <v>110</v>
      </c>
      <c r="G60" s="19">
        <v>50</v>
      </c>
      <c r="H60" s="19">
        <v>100</v>
      </c>
      <c r="I60" s="22" t="s">
        <v>197</v>
      </c>
      <c r="J60" s="19">
        <v>1750</v>
      </c>
      <c r="K60" s="31"/>
    </row>
    <row r="61" spans="2:11">
      <c r="B61" s="35">
        <f t="shared" si="0"/>
        <v>55</v>
      </c>
      <c r="C61" s="16" t="s">
        <v>111</v>
      </c>
      <c r="D61" s="17"/>
      <c r="E61" s="17"/>
      <c r="F61" s="33" t="s">
        <v>112</v>
      </c>
      <c r="G61" s="19">
        <v>25</v>
      </c>
      <c r="H61" s="19">
        <v>100</v>
      </c>
      <c r="I61" s="22" t="s">
        <v>197</v>
      </c>
      <c r="J61" s="19">
        <v>550</v>
      </c>
      <c r="K61" s="31"/>
    </row>
    <row r="62" spans="2:11">
      <c r="B62" s="35">
        <f t="shared" si="0"/>
        <v>56</v>
      </c>
      <c r="C62" s="16" t="s">
        <v>113</v>
      </c>
      <c r="D62" s="17"/>
      <c r="E62" s="17"/>
      <c r="F62" s="33" t="s">
        <v>114</v>
      </c>
      <c r="G62" s="19">
        <v>25</v>
      </c>
      <c r="H62" s="19">
        <v>100</v>
      </c>
      <c r="I62" s="22" t="s">
        <v>197</v>
      </c>
      <c r="J62" s="19">
        <v>500</v>
      </c>
      <c r="K62" s="31"/>
    </row>
    <row r="63" spans="2:11">
      <c r="B63" s="35">
        <f t="shared" si="0"/>
        <v>57</v>
      </c>
      <c r="C63" s="16" t="s">
        <v>115</v>
      </c>
      <c r="D63" s="18" t="s">
        <v>16</v>
      </c>
      <c r="E63" s="17"/>
      <c r="F63" s="33" t="s">
        <v>116</v>
      </c>
      <c r="G63" s="19">
        <v>50</v>
      </c>
      <c r="H63" s="19">
        <v>100</v>
      </c>
      <c r="I63" s="22" t="s">
        <v>197</v>
      </c>
      <c r="J63" s="19">
        <v>300</v>
      </c>
      <c r="K63" s="31"/>
    </row>
    <row r="64" spans="2:11">
      <c r="B64" s="35">
        <f t="shared" si="0"/>
        <v>58</v>
      </c>
      <c r="C64" s="16" t="s">
        <v>117</v>
      </c>
      <c r="D64" s="17"/>
      <c r="E64" s="17"/>
      <c r="F64" s="33" t="s">
        <v>118</v>
      </c>
      <c r="G64" s="19">
        <v>50</v>
      </c>
      <c r="H64" s="19">
        <v>100</v>
      </c>
      <c r="I64" s="22" t="s">
        <v>197</v>
      </c>
      <c r="J64" s="19">
        <v>1750</v>
      </c>
      <c r="K64" s="31"/>
    </row>
    <row r="65" spans="2:11">
      <c r="B65" s="35">
        <f t="shared" si="0"/>
        <v>59</v>
      </c>
      <c r="C65" s="16" t="s">
        <v>119</v>
      </c>
      <c r="D65" s="17"/>
      <c r="E65" s="17"/>
      <c r="F65" s="33" t="s">
        <v>120</v>
      </c>
      <c r="G65" s="19">
        <v>50</v>
      </c>
      <c r="H65" s="19">
        <v>100</v>
      </c>
      <c r="I65" s="22" t="s">
        <v>197</v>
      </c>
      <c r="J65" s="19">
        <v>750</v>
      </c>
      <c r="K65" s="31"/>
    </row>
    <row r="66" spans="2:11">
      <c r="B66" s="35">
        <f t="shared" si="0"/>
        <v>60</v>
      </c>
      <c r="C66" s="16" t="s">
        <v>121</v>
      </c>
      <c r="D66" s="17"/>
      <c r="E66" s="17"/>
      <c r="F66" s="33" t="s">
        <v>122</v>
      </c>
      <c r="G66" s="19">
        <v>25</v>
      </c>
      <c r="H66" s="19">
        <v>100</v>
      </c>
      <c r="I66" s="22" t="s">
        <v>197</v>
      </c>
      <c r="J66" s="19">
        <v>400</v>
      </c>
      <c r="K66" s="31"/>
    </row>
    <row r="67" spans="2:11">
      <c r="B67" s="35">
        <f t="shared" si="0"/>
        <v>61</v>
      </c>
      <c r="C67" s="16" t="s">
        <v>123</v>
      </c>
      <c r="D67" s="17"/>
      <c r="E67" s="17"/>
      <c r="F67" s="33" t="s">
        <v>124</v>
      </c>
      <c r="G67" s="19">
        <v>100</v>
      </c>
      <c r="H67" s="19">
        <v>250</v>
      </c>
      <c r="I67" s="22" t="s">
        <v>197</v>
      </c>
      <c r="J67" s="19">
        <v>2950</v>
      </c>
      <c r="K67" s="31"/>
    </row>
    <row r="68" spans="2:11">
      <c r="B68" s="35">
        <f t="shared" si="0"/>
        <v>62</v>
      </c>
      <c r="C68" s="16" t="s">
        <v>125</v>
      </c>
      <c r="D68" s="17"/>
      <c r="E68" s="17"/>
      <c r="F68" s="33" t="s">
        <v>126</v>
      </c>
      <c r="G68" s="19">
        <v>25</v>
      </c>
      <c r="H68" s="19">
        <v>100</v>
      </c>
      <c r="I68" s="22" t="s">
        <v>197</v>
      </c>
      <c r="J68" s="19">
        <v>300</v>
      </c>
      <c r="K68" s="31"/>
    </row>
    <row r="69" spans="2:11">
      <c r="B69" s="35">
        <f t="shared" si="0"/>
        <v>63</v>
      </c>
      <c r="C69" s="16" t="s">
        <v>127</v>
      </c>
      <c r="D69" s="17"/>
      <c r="E69" s="17"/>
      <c r="F69" s="33" t="s">
        <v>128</v>
      </c>
      <c r="G69" s="19">
        <v>25</v>
      </c>
      <c r="H69" s="19">
        <v>100</v>
      </c>
      <c r="I69" s="22" t="s">
        <v>197</v>
      </c>
      <c r="J69" s="19">
        <v>150</v>
      </c>
      <c r="K69" s="31"/>
    </row>
    <row r="70" spans="2:11">
      <c r="B70" s="35">
        <f t="shared" si="0"/>
        <v>64</v>
      </c>
      <c r="C70" s="16" t="s">
        <v>129</v>
      </c>
      <c r="D70" s="17"/>
      <c r="E70" s="17"/>
      <c r="F70" s="33" t="s">
        <v>130</v>
      </c>
      <c r="G70" s="19">
        <v>25</v>
      </c>
      <c r="H70" s="19">
        <v>100</v>
      </c>
      <c r="I70" s="22" t="s">
        <v>197</v>
      </c>
      <c r="J70" s="19">
        <v>1000</v>
      </c>
      <c r="K70" s="31"/>
    </row>
    <row r="71" spans="2:11">
      <c r="B71" s="35">
        <f t="shared" si="0"/>
        <v>65</v>
      </c>
      <c r="C71" s="16" t="s">
        <v>131</v>
      </c>
      <c r="D71" s="17"/>
      <c r="E71" s="17"/>
      <c r="F71" s="33" t="s">
        <v>132</v>
      </c>
      <c r="G71" s="19">
        <v>25</v>
      </c>
      <c r="H71" s="19">
        <v>100</v>
      </c>
      <c r="I71" s="22" t="s">
        <v>197</v>
      </c>
      <c r="J71" s="19">
        <v>200</v>
      </c>
      <c r="K71" s="31"/>
    </row>
    <row r="72" spans="2:11">
      <c r="B72" s="35">
        <f t="shared" si="0"/>
        <v>66</v>
      </c>
      <c r="C72" s="16" t="s">
        <v>133</v>
      </c>
      <c r="D72" s="18" t="s">
        <v>16</v>
      </c>
      <c r="E72" s="17"/>
      <c r="F72" s="33" t="s">
        <v>134</v>
      </c>
      <c r="G72" s="19">
        <v>100</v>
      </c>
      <c r="H72" s="19">
        <v>250</v>
      </c>
      <c r="I72" s="22" t="s">
        <v>197</v>
      </c>
      <c r="J72" s="19">
        <v>400</v>
      </c>
      <c r="K72" s="31"/>
    </row>
    <row r="73" spans="2:11">
      <c r="B73" s="35">
        <f t="shared" si="0"/>
        <v>67</v>
      </c>
      <c r="C73" s="16" t="s">
        <v>135</v>
      </c>
      <c r="D73" s="17"/>
      <c r="E73" s="17"/>
      <c r="F73" s="33" t="s">
        <v>136</v>
      </c>
      <c r="G73" s="19">
        <v>50</v>
      </c>
      <c r="H73" s="19">
        <v>100</v>
      </c>
      <c r="I73" s="22" t="s">
        <v>197</v>
      </c>
      <c r="J73" s="19">
        <v>200</v>
      </c>
      <c r="K73" s="31"/>
    </row>
    <row r="74" spans="2:11">
      <c r="B74" s="35">
        <f t="shared" si="0"/>
        <v>68</v>
      </c>
      <c r="C74" s="16" t="s">
        <v>137</v>
      </c>
      <c r="D74" s="17"/>
      <c r="E74" s="17"/>
      <c r="F74" s="33" t="s">
        <v>138</v>
      </c>
      <c r="G74" s="19">
        <v>25</v>
      </c>
      <c r="H74" s="19">
        <v>100</v>
      </c>
      <c r="I74" s="22" t="s">
        <v>197</v>
      </c>
      <c r="J74" s="19">
        <v>500</v>
      </c>
      <c r="K74" s="31"/>
    </row>
    <row r="75" spans="2:11">
      <c r="B75" s="35">
        <f t="shared" si="0"/>
        <v>69</v>
      </c>
      <c r="C75" s="16" t="s">
        <v>139</v>
      </c>
      <c r="D75" s="17"/>
      <c r="E75" s="17"/>
      <c r="F75" s="33" t="s">
        <v>140</v>
      </c>
      <c r="G75" s="19">
        <v>25</v>
      </c>
      <c r="H75" s="19">
        <v>100</v>
      </c>
      <c r="I75" s="22" t="s">
        <v>197</v>
      </c>
      <c r="J75" s="19">
        <v>300</v>
      </c>
      <c r="K75" s="31"/>
    </row>
    <row r="76" spans="2:11">
      <c r="B76" s="35">
        <f t="shared" si="0"/>
        <v>70</v>
      </c>
      <c r="C76" s="16" t="s">
        <v>141</v>
      </c>
      <c r="D76" s="18" t="s">
        <v>16</v>
      </c>
      <c r="E76" s="18" t="s">
        <v>16</v>
      </c>
      <c r="F76" s="33" t="s">
        <v>142</v>
      </c>
      <c r="G76" s="19">
        <v>3300</v>
      </c>
      <c r="H76" s="19">
        <v>3300</v>
      </c>
      <c r="I76" s="22" t="s">
        <v>197</v>
      </c>
      <c r="J76" s="19">
        <v>11950</v>
      </c>
      <c r="K76" s="31"/>
    </row>
    <row r="77" spans="2:11">
      <c r="B77" s="35">
        <f t="shared" si="0"/>
        <v>71</v>
      </c>
      <c r="C77" s="16" t="s">
        <v>143</v>
      </c>
      <c r="D77" s="18" t="s">
        <v>16</v>
      </c>
      <c r="E77" s="17"/>
      <c r="F77" s="33" t="s">
        <v>144</v>
      </c>
      <c r="G77" s="19">
        <v>100</v>
      </c>
      <c r="H77" s="19">
        <v>250</v>
      </c>
      <c r="I77" s="22" t="s">
        <v>197</v>
      </c>
      <c r="J77" s="19">
        <v>2900</v>
      </c>
      <c r="K77" s="31"/>
    </row>
    <row r="78" spans="2:11">
      <c r="B78" s="35">
        <f t="shared" si="0"/>
        <v>72</v>
      </c>
      <c r="C78" s="16" t="s">
        <v>145</v>
      </c>
      <c r="D78" s="17"/>
      <c r="E78" s="17"/>
      <c r="F78" s="33" t="s">
        <v>146</v>
      </c>
      <c r="G78" s="19">
        <v>50</v>
      </c>
      <c r="H78" s="19">
        <v>100</v>
      </c>
      <c r="I78" s="22" t="s">
        <v>197</v>
      </c>
      <c r="J78" s="19">
        <v>250</v>
      </c>
      <c r="K78" s="31"/>
    </row>
    <row r="79" spans="2:11">
      <c r="B79" s="35">
        <f t="shared" si="0"/>
        <v>73</v>
      </c>
      <c r="C79" s="16" t="s">
        <v>147</v>
      </c>
      <c r="D79" s="17"/>
      <c r="E79" s="17"/>
      <c r="F79" s="33" t="s">
        <v>148</v>
      </c>
      <c r="G79" s="19">
        <v>25</v>
      </c>
      <c r="H79" s="19">
        <v>100</v>
      </c>
      <c r="I79" s="22" t="s">
        <v>197</v>
      </c>
      <c r="J79" s="19">
        <v>250</v>
      </c>
      <c r="K79" s="31"/>
    </row>
    <row r="80" spans="2:11">
      <c r="B80" s="35">
        <f t="shared" ref="B80:B84" si="1">+B79+1</f>
        <v>74</v>
      </c>
      <c r="C80" s="16" t="s">
        <v>149</v>
      </c>
      <c r="D80" s="17"/>
      <c r="E80" s="17"/>
      <c r="F80" s="33" t="s">
        <v>150</v>
      </c>
      <c r="G80" s="19">
        <v>25</v>
      </c>
      <c r="H80" s="19">
        <v>100</v>
      </c>
      <c r="I80" s="22" t="s">
        <v>197</v>
      </c>
      <c r="J80" s="19">
        <v>350</v>
      </c>
      <c r="K80" s="31"/>
    </row>
    <row r="81" spans="2:11">
      <c r="B81" s="35">
        <f t="shared" si="1"/>
        <v>75</v>
      </c>
      <c r="C81" s="16" t="s">
        <v>151</v>
      </c>
      <c r="D81" s="18" t="s">
        <v>16</v>
      </c>
      <c r="E81" s="17"/>
      <c r="F81" s="33" t="s">
        <v>152</v>
      </c>
      <c r="G81" s="19">
        <v>50</v>
      </c>
      <c r="H81" s="19">
        <v>100</v>
      </c>
      <c r="I81" s="22" t="s">
        <v>197</v>
      </c>
      <c r="J81" s="19">
        <v>1100</v>
      </c>
      <c r="K81" s="31"/>
    </row>
    <row r="82" spans="2:11">
      <c r="B82" s="35">
        <f t="shared" si="1"/>
        <v>76</v>
      </c>
      <c r="C82" s="16" t="s">
        <v>153</v>
      </c>
      <c r="D82" s="18" t="s">
        <v>16</v>
      </c>
      <c r="E82" s="18" t="s">
        <v>16</v>
      </c>
      <c r="F82" s="33" t="s">
        <v>154</v>
      </c>
      <c r="G82" s="19">
        <v>300</v>
      </c>
      <c r="H82" s="19">
        <v>500</v>
      </c>
      <c r="I82" s="22" t="s">
        <v>197</v>
      </c>
      <c r="J82" s="19">
        <v>1100</v>
      </c>
      <c r="K82" s="31"/>
    </row>
    <row r="83" spans="2:11">
      <c r="B83" s="35">
        <f t="shared" si="1"/>
        <v>77</v>
      </c>
      <c r="C83" s="16" t="s">
        <v>155</v>
      </c>
      <c r="D83" s="17"/>
      <c r="E83" s="17"/>
      <c r="F83" s="33" t="s">
        <v>156</v>
      </c>
      <c r="G83" s="19">
        <v>50</v>
      </c>
      <c r="H83" s="19">
        <v>100</v>
      </c>
      <c r="I83" s="22" t="s">
        <v>197</v>
      </c>
      <c r="J83" s="19">
        <v>650</v>
      </c>
      <c r="K83" s="31"/>
    </row>
    <row r="84" spans="2:11">
      <c r="B84" s="35">
        <f t="shared" si="1"/>
        <v>78</v>
      </c>
      <c r="C84" s="16" t="s">
        <v>157</v>
      </c>
      <c r="D84" s="17"/>
      <c r="E84" s="17"/>
      <c r="F84" s="33" t="s">
        <v>158</v>
      </c>
      <c r="G84" s="19">
        <v>25</v>
      </c>
      <c r="H84" s="19">
        <v>100</v>
      </c>
      <c r="I84" s="22" t="s">
        <v>197</v>
      </c>
      <c r="J84" s="19">
        <v>600</v>
      </c>
      <c r="K84" s="31"/>
    </row>
    <row r="85" spans="2:11">
      <c r="J85" s="82"/>
      <c r="K85" s="82"/>
    </row>
    <row r="86" spans="2:11">
      <c r="J86" s="82"/>
      <c r="K86" s="82"/>
    </row>
    <row r="87" spans="2:11">
      <c r="J87" s="82"/>
      <c r="K87" s="82"/>
    </row>
    <row r="88" spans="2:11">
      <c r="J88" s="82"/>
      <c r="K88" s="82"/>
    </row>
    <row r="89" spans="2:11">
      <c r="J89" s="82"/>
      <c r="K89" s="82"/>
    </row>
    <row r="90" spans="2:11">
      <c r="J90" s="82"/>
      <c r="K90" s="82"/>
    </row>
  </sheetData>
  <sheetProtection algorithmName="SHA-512" hashValue="kSLaAIsBfzHLUAkO+yMLctjcuktblZXApMBk3V6A/OvG8AXm4pcKTWqW+qI7eOSEn6S/O57HvuVbNJAWjW+nYQ==" saltValue="MXQ+zjaP5uKmvilHxWHrYA==" spinCount="100000" sheet="1" objects="1" scenarios="1"/>
  <conditionalFormatting sqref="H7:H10">
    <cfRule type="cellIs" dxfId="34" priority="77" operator="lessThan">
      <formula>#REF!</formula>
    </cfRule>
  </conditionalFormatting>
  <conditionalFormatting sqref="I8:I10">
    <cfRule type="cellIs" dxfId="33" priority="74" operator="lessThan">
      <formula>#REF!</formula>
    </cfRule>
  </conditionalFormatting>
  <conditionalFormatting sqref="I27:I28 I55:I84 I30:I37">
    <cfRule type="cellIs" dxfId="32" priority="48" operator="lessThan">
      <formula>#REF!</formula>
    </cfRule>
  </conditionalFormatting>
  <conditionalFormatting sqref="I7">
    <cfRule type="cellIs" dxfId="31" priority="65" operator="lessThan">
      <formula>#REF!</formula>
    </cfRule>
  </conditionalFormatting>
  <conditionalFormatting sqref="J7:J8">
    <cfRule type="cellIs" dxfId="30" priority="61" operator="lessThan">
      <formula>#REF!</formula>
    </cfRule>
  </conditionalFormatting>
  <conditionalFormatting sqref="H27:H28 H55:H84 H31:H37">
    <cfRule type="cellIs" dxfId="29" priority="49" operator="lessThan">
      <formula>#REF!</formula>
    </cfRule>
  </conditionalFormatting>
  <conditionalFormatting sqref="H11:H26">
    <cfRule type="cellIs" dxfId="28" priority="6" operator="lessThan">
      <formula>#REF!</formula>
    </cfRule>
  </conditionalFormatting>
  <conditionalFormatting sqref="I11:I26">
    <cfRule type="cellIs" dxfId="27" priority="5" operator="lessThan">
      <formula>#REF!</formula>
    </cfRule>
  </conditionalFormatting>
  <conditionalFormatting sqref="I38:I54">
    <cfRule type="cellIs" dxfId="26" priority="3" operator="lessThan">
      <formula>#REF!</formula>
    </cfRule>
  </conditionalFormatting>
  <conditionalFormatting sqref="H38:H54">
    <cfRule type="cellIs" dxfId="25" priority="4" operator="lessThan">
      <formula>#REF!</formula>
    </cfRule>
  </conditionalFormatting>
  <conditionalFormatting sqref="I29">
    <cfRule type="cellIs" dxfId="24" priority="1" operator="lessThan">
      <formula>#REF!</formula>
    </cfRule>
  </conditionalFormatting>
  <conditionalFormatting sqref="H29">
    <cfRule type="cellIs" dxfId="23" priority="2" operator="lessThan">
      <formula>#REF!</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83"/>
  <sheetViews>
    <sheetView zoomScale="80" zoomScaleNormal="80" workbookViewId="0"/>
  </sheetViews>
  <sheetFormatPr defaultRowHeight="12.75"/>
  <cols>
    <col min="1" max="1" width="3.7109375" style="31" customWidth="1"/>
    <col min="2" max="2" width="5.7109375" style="31" customWidth="1"/>
    <col min="3" max="3" width="40.7109375" style="31" customWidth="1"/>
    <col min="4" max="5" width="13.7109375" style="31" customWidth="1"/>
    <col min="6" max="9" width="27.7109375" style="31" customWidth="1"/>
    <col min="10" max="10" width="3.7109375" style="31" customWidth="1"/>
    <col min="11" max="16384" width="9.140625" style="31"/>
  </cols>
  <sheetData>
    <row r="2" spans="2:9" ht="15.75">
      <c r="B2" s="39" t="s">
        <v>159</v>
      </c>
      <c r="C2" s="36"/>
      <c r="D2" s="37"/>
      <c r="E2" s="37"/>
      <c r="F2" s="38"/>
      <c r="G2" s="30"/>
      <c r="H2" s="30"/>
      <c r="I2" s="30"/>
    </row>
    <row r="3" spans="2:9" ht="15.75">
      <c r="B3" s="40" t="s">
        <v>160</v>
      </c>
      <c r="D3" s="32"/>
      <c r="E3" s="32"/>
      <c r="F3" s="30"/>
      <c r="G3" s="30"/>
      <c r="H3" s="30"/>
      <c r="I3" s="30"/>
    </row>
    <row r="4" spans="2:9">
      <c r="C4" s="9"/>
      <c r="D4" s="32"/>
      <c r="E4" s="32"/>
      <c r="F4" s="30"/>
      <c r="G4" s="30"/>
      <c r="H4" s="30"/>
      <c r="I4" s="30"/>
    </row>
    <row r="5" spans="2:9" ht="60" customHeight="1" thickBot="1">
      <c r="B5" s="41"/>
      <c r="C5" s="41"/>
      <c r="D5" s="11" t="s">
        <v>161</v>
      </c>
      <c r="E5" s="11" t="s">
        <v>3</v>
      </c>
      <c r="F5" s="43" t="s">
        <v>18</v>
      </c>
      <c r="G5" s="43" t="s">
        <v>19</v>
      </c>
      <c r="H5" s="43" t="s">
        <v>192</v>
      </c>
      <c r="I5" s="48" t="s">
        <v>254</v>
      </c>
    </row>
    <row r="6" spans="2:9" ht="60" customHeight="1">
      <c r="B6" s="41"/>
      <c r="C6" s="41"/>
      <c r="D6" s="20" t="s">
        <v>162</v>
      </c>
      <c r="E6" s="13" t="s">
        <v>3</v>
      </c>
      <c r="F6" s="42" t="s">
        <v>5</v>
      </c>
      <c r="G6" s="42" t="s">
        <v>6</v>
      </c>
      <c r="H6" s="42" t="s">
        <v>191</v>
      </c>
      <c r="I6" s="53" t="s">
        <v>215</v>
      </c>
    </row>
    <row r="7" spans="2:9">
      <c r="B7" s="35">
        <v>1</v>
      </c>
      <c r="C7" s="16" t="s">
        <v>24</v>
      </c>
      <c r="D7" s="33" t="s">
        <v>16</v>
      </c>
      <c r="E7" s="33" t="s">
        <v>24</v>
      </c>
      <c r="F7" s="19">
        <v>10</v>
      </c>
      <c r="G7" s="19">
        <v>10</v>
      </c>
      <c r="H7" s="22" t="s">
        <v>197</v>
      </c>
      <c r="I7" s="19">
        <v>200</v>
      </c>
    </row>
    <row r="8" spans="2:9">
      <c r="B8" s="35">
        <f>B7+1</f>
        <v>2</v>
      </c>
      <c r="C8" s="16" t="s">
        <v>25</v>
      </c>
      <c r="D8" s="33" t="s">
        <v>16</v>
      </c>
      <c r="E8" s="33" t="s">
        <v>26</v>
      </c>
      <c r="F8" s="19">
        <v>10</v>
      </c>
      <c r="G8" s="19">
        <v>10</v>
      </c>
      <c r="H8" s="22" t="s">
        <v>197</v>
      </c>
      <c r="I8" s="19">
        <v>200</v>
      </c>
    </row>
    <row r="9" spans="2:9">
      <c r="B9" s="35">
        <f t="shared" ref="B9:B58" si="0">B8+1</f>
        <v>3</v>
      </c>
      <c r="C9" s="16" t="s">
        <v>29</v>
      </c>
      <c r="D9" s="33" t="s">
        <v>16</v>
      </c>
      <c r="E9" s="33" t="s">
        <v>30</v>
      </c>
      <c r="F9" s="19">
        <v>50</v>
      </c>
      <c r="G9" s="19">
        <v>50</v>
      </c>
      <c r="H9" s="22" t="s">
        <v>197</v>
      </c>
      <c r="I9" s="19">
        <v>900</v>
      </c>
    </row>
    <row r="10" spans="2:9">
      <c r="B10" s="35">
        <f t="shared" si="0"/>
        <v>4</v>
      </c>
      <c r="C10" s="16" t="s">
        <v>31</v>
      </c>
      <c r="D10" s="33" t="s">
        <v>16</v>
      </c>
      <c r="E10" s="33" t="s">
        <v>32</v>
      </c>
      <c r="F10" s="19">
        <v>50</v>
      </c>
      <c r="G10" s="19">
        <v>50</v>
      </c>
      <c r="H10" s="22" t="s">
        <v>197</v>
      </c>
      <c r="I10" s="19">
        <v>150</v>
      </c>
    </row>
    <row r="11" spans="2:9">
      <c r="B11" s="35">
        <f t="shared" si="0"/>
        <v>5</v>
      </c>
      <c r="C11" s="16" t="s">
        <v>33</v>
      </c>
      <c r="D11" s="33" t="s">
        <v>16</v>
      </c>
      <c r="E11" s="33" t="s">
        <v>34</v>
      </c>
      <c r="F11" s="19">
        <v>10</v>
      </c>
      <c r="G11" s="19">
        <v>10</v>
      </c>
      <c r="H11" s="22" t="s">
        <v>197</v>
      </c>
      <c r="I11" s="19">
        <v>300</v>
      </c>
    </row>
    <row r="12" spans="2:9">
      <c r="B12" s="35">
        <f t="shared" si="0"/>
        <v>6</v>
      </c>
      <c r="C12" s="16" t="s">
        <v>35</v>
      </c>
      <c r="D12" s="33" t="s">
        <v>16</v>
      </c>
      <c r="E12" s="33" t="s">
        <v>36</v>
      </c>
      <c r="F12" s="19">
        <v>10</v>
      </c>
      <c r="G12" s="19">
        <v>10</v>
      </c>
      <c r="H12" s="22" t="s">
        <v>197</v>
      </c>
      <c r="I12" s="19">
        <v>200</v>
      </c>
    </row>
    <row r="13" spans="2:9">
      <c r="B13" s="35">
        <f t="shared" si="0"/>
        <v>7</v>
      </c>
      <c r="C13" s="16" t="s">
        <v>37</v>
      </c>
      <c r="D13" s="17"/>
      <c r="E13" s="33" t="s">
        <v>38</v>
      </c>
      <c r="F13" s="19">
        <v>50</v>
      </c>
      <c r="G13" s="19">
        <v>50</v>
      </c>
      <c r="H13" s="22" t="s">
        <v>197</v>
      </c>
      <c r="I13" s="19">
        <v>550</v>
      </c>
    </row>
    <row r="14" spans="2:9">
      <c r="B14" s="35">
        <f t="shared" si="0"/>
        <v>8</v>
      </c>
      <c r="C14" s="16" t="s">
        <v>39</v>
      </c>
      <c r="D14" s="33" t="s">
        <v>16</v>
      </c>
      <c r="E14" s="33" t="s">
        <v>40</v>
      </c>
      <c r="F14" s="19">
        <v>10</v>
      </c>
      <c r="G14" s="19">
        <v>10</v>
      </c>
      <c r="H14" s="22" t="s">
        <v>197</v>
      </c>
      <c r="I14" s="19">
        <v>450</v>
      </c>
    </row>
    <row r="15" spans="2:9">
      <c r="B15" s="35">
        <f t="shared" si="0"/>
        <v>9</v>
      </c>
      <c r="C15" s="16" t="s">
        <v>41</v>
      </c>
      <c r="D15" s="33" t="s">
        <v>16</v>
      </c>
      <c r="E15" s="33" t="s">
        <v>42</v>
      </c>
      <c r="F15" s="19">
        <v>250</v>
      </c>
      <c r="G15" s="19">
        <v>250</v>
      </c>
      <c r="H15" s="22" t="s">
        <v>197</v>
      </c>
      <c r="I15" s="19">
        <v>12000</v>
      </c>
    </row>
    <row r="16" spans="2:9">
      <c r="B16" s="35">
        <f t="shared" si="0"/>
        <v>10</v>
      </c>
      <c r="C16" s="16" t="s">
        <v>45</v>
      </c>
      <c r="D16" s="33" t="s">
        <v>16</v>
      </c>
      <c r="E16" s="33" t="s">
        <v>46</v>
      </c>
      <c r="F16" s="19">
        <v>50</v>
      </c>
      <c r="G16" s="19">
        <v>50</v>
      </c>
      <c r="H16" s="22" t="s">
        <v>197</v>
      </c>
      <c r="I16" s="19">
        <v>750</v>
      </c>
    </row>
    <row r="17" spans="2:9">
      <c r="B17" s="35">
        <f t="shared" si="0"/>
        <v>11</v>
      </c>
      <c r="C17" s="16" t="s">
        <v>47</v>
      </c>
      <c r="D17" s="17"/>
      <c r="E17" s="33" t="s">
        <v>48</v>
      </c>
      <c r="F17" s="19">
        <v>10</v>
      </c>
      <c r="G17" s="19">
        <v>10</v>
      </c>
      <c r="H17" s="22" t="s">
        <v>197</v>
      </c>
      <c r="I17" s="19">
        <v>400</v>
      </c>
    </row>
    <row r="18" spans="2:9">
      <c r="B18" s="35">
        <f t="shared" si="0"/>
        <v>12</v>
      </c>
      <c r="C18" s="16" t="s">
        <v>49</v>
      </c>
      <c r="D18" s="17"/>
      <c r="E18" s="33" t="s">
        <v>50</v>
      </c>
      <c r="F18" s="19">
        <v>10</v>
      </c>
      <c r="G18" s="19">
        <v>10</v>
      </c>
      <c r="H18" s="22" t="s">
        <v>197</v>
      </c>
      <c r="I18" s="19">
        <v>300</v>
      </c>
    </row>
    <row r="19" spans="2:9">
      <c r="B19" s="35">
        <f t="shared" si="0"/>
        <v>13</v>
      </c>
      <c r="C19" s="16" t="s">
        <v>53</v>
      </c>
      <c r="D19" s="33" t="s">
        <v>16</v>
      </c>
      <c r="E19" s="33" t="s">
        <v>54</v>
      </c>
      <c r="F19" s="19">
        <v>50</v>
      </c>
      <c r="G19" s="19">
        <v>50</v>
      </c>
      <c r="H19" s="22" t="s">
        <v>197</v>
      </c>
      <c r="I19" s="19">
        <v>750</v>
      </c>
    </row>
    <row r="20" spans="2:9">
      <c r="B20" s="35">
        <f t="shared" si="0"/>
        <v>14</v>
      </c>
      <c r="C20" s="16" t="s">
        <v>55</v>
      </c>
      <c r="D20" s="33" t="s">
        <v>16</v>
      </c>
      <c r="E20" s="33" t="s">
        <v>56</v>
      </c>
      <c r="F20" s="19">
        <v>10</v>
      </c>
      <c r="G20" s="19">
        <v>10</v>
      </c>
      <c r="H20" s="22" t="s">
        <v>197</v>
      </c>
      <c r="I20" s="19">
        <v>200</v>
      </c>
    </row>
    <row r="21" spans="2:9">
      <c r="B21" s="35">
        <f t="shared" si="0"/>
        <v>15</v>
      </c>
      <c r="C21" s="16" t="s">
        <v>163</v>
      </c>
      <c r="D21" s="17"/>
      <c r="E21" s="33" t="s">
        <v>164</v>
      </c>
      <c r="F21" s="19">
        <v>50</v>
      </c>
      <c r="G21" s="19">
        <v>50</v>
      </c>
      <c r="H21" s="22" t="s">
        <v>197</v>
      </c>
      <c r="I21" s="19">
        <v>1700</v>
      </c>
    </row>
    <row r="22" spans="2:9">
      <c r="B22" s="35">
        <f t="shared" si="0"/>
        <v>16</v>
      </c>
      <c r="C22" s="16" t="s">
        <v>59</v>
      </c>
      <c r="D22" s="33" t="s">
        <v>16</v>
      </c>
      <c r="E22" s="33" t="s">
        <v>60</v>
      </c>
      <c r="F22" s="19">
        <v>50</v>
      </c>
      <c r="G22" s="19">
        <v>50</v>
      </c>
      <c r="H22" s="22" t="s">
        <v>197</v>
      </c>
      <c r="I22" s="19">
        <v>300</v>
      </c>
    </row>
    <row r="23" spans="2:9">
      <c r="B23" s="35">
        <f t="shared" si="0"/>
        <v>17</v>
      </c>
      <c r="C23" s="16" t="s">
        <v>61</v>
      </c>
      <c r="D23" s="33" t="s">
        <v>16</v>
      </c>
      <c r="E23" s="85" t="s">
        <v>62</v>
      </c>
      <c r="F23" s="19">
        <v>50</v>
      </c>
      <c r="G23" s="19">
        <v>50</v>
      </c>
      <c r="H23" s="22" t="s">
        <v>197</v>
      </c>
      <c r="I23" s="19">
        <v>1200</v>
      </c>
    </row>
    <row r="24" spans="2:9">
      <c r="B24" s="35">
        <f t="shared" si="0"/>
        <v>18</v>
      </c>
      <c r="C24" s="16" t="s">
        <v>71</v>
      </c>
      <c r="D24" s="33" t="s">
        <v>16</v>
      </c>
      <c r="E24" s="33" t="s">
        <v>71</v>
      </c>
      <c r="F24" s="19">
        <v>150</v>
      </c>
      <c r="G24" s="19">
        <v>150</v>
      </c>
      <c r="H24" s="22" t="s">
        <v>197</v>
      </c>
      <c r="I24" s="19">
        <v>550</v>
      </c>
    </row>
    <row r="25" spans="2:9">
      <c r="B25" s="35">
        <f t="shared" si="0"/>
        <v>19</v>
      </c>
      <c r="C25" s="16" t="s">
        <v>72</v>
      </c>
      <c r="D25" s="33" t="s">
        <v>16</v>
      </c>
      <c r="E25" s="33" t="s">
        <v>72</v>
      </c>
      <c r="F25" s="19">
        <v>250</v>
      </c>
      <c r="G25" s="19">
        <v>250</v>
      </c>
      <c r="H25" s="22" t="s">
        <v>197</v>
      </c>
      <c r="I25" s="19">
        <v>800</v>
      </c>
    </row>
    <row r="26" spans="2:9">
      <c r="B26" s="35">
        <f t="shared" si="0"/>
        <v>20</v>
      </c>
      <c r="C26" s="16" t="s">
        <v>73</v>
      </c>
      <c r="D26" s="33" t="s">
        <v>16</v>
      </c>
      <c r="E26" s="33" t="s">
        <v>73</v>
      </c>
      <c r="F26" s="19">
        <v>10</v>
      </c>
      <c r="G26" s="19">
        <v>10</v>
      </c>
      <c r="H26" s="22" t="s">
        <v>197</v>
      </c>
      <c r="I26" s="19">
        <v>150</v>
      </c>
    </row>
    <row r="27" spans="2:9">
      <c r="B27" s="35">
        <f t="shared" si="0"/>
        <v>21</v>
      </c>
      <c r="C27" s="16" t="s">
        <v>74</v>
      </c>
      <c r="D27" s="33" t="s">
        <v>16</v>
      </c>
      <c r="E27" s="33" t="s">
        <v>75</v>
      </c>
      <c r="F27" s="19">
        <v>10</v>
      </c>
      <c r="G27" s="19">
        <v>10</v>
      </c>
      <c r="H27" s="22" t="s">
        <v>197</v>
      </c>
      <c r="I27" s="19">
        <v>250</v>
      </c>
    </row>
    <row r="28" spans="2:9">
      <c r="B28" s="35">
        <f t="shared" si="0"/>
        <v>22</v>
      </c>
      <c r="C28" s="16" t="s">
        <v>76</v>
      </c>
      <c r="D28" s="33" t="s">
        <v>16</v>
      </c>
      <c r="E28" s="33" t="s">
        <v>77</v>
      </c>
      <c r="F28" s="19">
        <v>10</v>
      </c>
      <c r="G28" s="19">
        <v>10</v>
      </c>
      <c r="H28" s="22" t="s">
        <v>197</v>
      </c>
      <c r="I28" s="19">
        <v>100</v>
      </c>
    </row>
    <row r="29" spans="2:9">
      <c r="B29" s="35">
        <f t="shared" si="0"/>
        <v>23</v>
      </c>
      <c r="C29" s="16" t="s">
        <v>78</v>
      </c>
      <c r="D29" s="33" t="s">
        <v>16</v>
      </c>
      <c r="E29" s="33" t="s">
        <v>79</v>
      </c>
      <c r="F29" s="19">
        <v>50</v>
      </c>
      <c r="G29" s="19">
        <v>50</v>
      </c>
      <c r="H29" s="22" t="s">
        <v>197</v>
      </c>
      <c r="I29" s="19">
        <v>250</v>
      </c>
    </row>
    <row r="30" spans="2:9">
      <c r="B30" s="35">
        <f t="shared" si="0"/>
        <v>24</v>
      </c>
      <c r="C30" s="16" t="s">
        <v>80</v>
      </c>
      <c r="D30" s="33" t="s">
        <v>16</v>
      </c>
      <c r="E30" s="33" t="s">
        <v>81</v>
      </c>
      <c r="F30" s="19">
        <v>10</v>
      </c>
      <c r="G30" s="19">
        <v>10</v>
      </c>
      <c r="H30" s="22" t="s">
        <v>197</v>
      </c>
      <c r="I30" s="19">
        <v>300</v>
      </c>
    </row>
    <row r="31" spans="2:9">
      <c r="B31" s="35">
        <f t="shared" si="0"/>
        <v>25</v>
      </c>
      <c r="C31" s="16" t="s">
        <v>82</v>
      </c>
      <c r="D31" s="33" t="s">
        <v>16</v>
      </c>
      <c r="E31" s="33" t="s">
        <v>83</v>
      </c>
      <c r="F31" s="19">
        <v>50</v>
      </c>
      <c r="G31" s="19">
        <v>50</v>
      </c>
      <c r="H31" s="22" t="s">
        <v>197</v>
      </c>
      <c r="I31" s="19">
        <v>800</v>
      </c>
    </row>
    <row r="32" spans="2:9">
      <c r="B32" s="35">
        <f t="shared" si="0"/>
        <v>26</v>
      </c>
      <c r="C32" s="16" t="s">
        <v>84</v>
      </c>
      <c r="D32" s="33" t="s">
        <v>16</v>
      </c>
      <c r="E32" s="33" t="s">
        <v>85</v>
      </c>
      <c r="F32" s="19">
        <v>50</v>
      </c>
      <c r="G32" s="19">
        <v>50</v>
      </c>
      <c r="H32" s="22" t="s">
        <v>197</v>
      </c>
      <c r="I32" s="19">
        <v>2100</v>
      </c>
    </row>
    <row r="33" spans="2:9">
      <c r="B33" s="35">
        <f t="shared" si="0"/>
        <v>27</v>
      </c>
      <c r="C33" s="16" t="s">
        <v>86</v>
      </c>
      <c r="D33" s="17"/>
      <c r="E33" s="33" t="s">
        <v>87</v>
      </c>
      <c r="F33" s="19">
        <v>10</v>
      </c>
      <c r="G33" s="19">
        <v>10</v>
      </c>
      <c r="H33" s="22" t="s">
        <v>197</v>
      </c>
      <c r="I33" s="19">
        <v>400</v>
      </c>
    </row>
    <row r="34" spans="2:9">
      <c r="B34" s="35">
        <f t="shared" si="0"/>
        <v>28</v>
      </c>
      <c r="C34" s="16" t="s">
        <v>244</v>
      </c>
      <c r="D34" s="33" t="s">
        <v>16</v>
      </c>
      <c r="E34" s="33" t="s">
        <v>91</v>
      </c>
      <c r="F34" s="19">
        <v>50</v>
      </c>
      <c r="G34" s="19">
        <v>50</v>
      </c>
      <c r="H34" s="22" t="s">
        <v>197</v>
      </c>
      <c r="I34" s="19">
        <v>700</v>
      </c>
    </row>
    <row r="35" spans="2:9">
      <c r="B35" s="35">
        <f t="shared" si="0"/>
        <v>29</v>
      </c>
      <c r="C35" s="16" t="s">
        <v>94</v>
      </c>
      <c r="D35" s="17"/>
      <c r="E35" s="33" t="s">
        <v>95</v>
      </c>
      <c r="F35" s="19">
        <v>50</v>
      </c>
      <c r="G35" s="19">
        <v>50</v>
      </c>
      <c r="H35" s="22" t="s">
        <v>197</v>
      </c>
      <c r="I35" s="19">
        <v>600</v>
      </c>
    </row>
    <row r="36" spans="2:9">
      <c r="B36" s="35">
        <f t="shared" si="0"/>
        <v>30</v>
      </c>
      <c r="C36" s="16" t="s">
        <v>96</v>
      </c>
      <c r="D36" s="17"/>
      <c r="E36" s="33" t="s">
        <v>97</v>
      </c>
      <c r="F36" s="19">
        <v>10</v>
      </c>
      <c r="G36" s="19">
        <v>10</v>
      </c>
      <c r="H36" s="22" t="s">
        <v>197</v>
      </c>
      <c r="I36" s="19">
        <v>250</v>
      </c>
    </row>
    <row r="37" spans="2:9">
      <c r="B37" s="35">
        <f t="shared" si="0"/>
        <v>31</v>
      </c>
      <c r="C37" s="16" t="s">
        <v>100</v>
      </c>
      <c r="D37" s="33" t="s">
        <v>16</v>
      </c>
      <c r="E37" s="33" t="s">
        <v>101</v>
      </c>
      <c r="F37" s="19">
        <v>50</v>
      </c>
      <c r="G37" s="19">
        <v>50</v>
      </c>
      <c r="H37" s="22" t="s">
        <v>197</v>
      </c>
      <c r="I37" s="19">
        <v>250</v>
      </c>
    </row>
    <row r="38" spans="2:9">
      <c r="B38" s="35">
        <f t="shared" si="0"/>
        <v>32</v>
      </c>
      <c r="C38" s="16" t="s">
        <v>102</v>
      </c>
      <c r="D38" s="33" t="s">
        <v>16</v>
      </c>
      <c r="E38" s="33" t="s">
        <v>103</v>
      </c>
      <c r="F38" s="19">
        <v>10</v>
      </c>
      <c r="G38" s="19">
        <v>10</v>
      </c>
      <c r="H38" s="22" t="s">
        <v>197</v>
      </c>
      <c r="I38" s="19">
        <v>500</v>
      </c>
    </row>
    <row r="39" spans="2:9">
      <c r="B39" s="35">
        <f t="shared" si="0"/>
        <v>33</v>
      </c>
      <c r="C39" s="16" t="s">
        <v>104</v>
      </c>
      <c r="D39" s="33" t="s">
        <v>16</v>
      </c>
      <c r="E39" s="33" t="s">
        <v>105</v>
      </c>
      <c r="F39" s="19">
        <v>50</v>
      </c>
      <c r="G39" s="19">
        <v>50</v>
      </c>
      <c r="H39" s="22" t="s">
        <v>197</v>
      </c>
      <c r="I39" s="19">
        <v>300</v>
      </c>
    </row>
    <row r="40" spans="2:9">
      <c r="B40" s="35">
        <f t="shared" si="0"/>
        <v>34</v>
      </c>
      <c r="C40" s="16" t="s">
        <v>106</v>
      </c>
      <c r="D40" s="17"/>
      <c r="E40" s="33" t="s">
        <v>107</v>
      </c>
      <c r="F40" s="19">
        <v>10</v>
      </c>
      <c r="G40" s="19">
        <v>10</v>
      </c>
      <c r="H40" s="22" t="s">
        <v>197</v>
      </c>
      <c r="I40" s="19">
        <v>100</v>
      </c>
    </row>
    <row r="41" spans="2:9">
      <c r="B41" s="35">
        <f t="shared" si="0"/>
        <v>35</v>
      </c>
      <c r="C41" s="16" t="s">
        <v>260</v>
      </c>
      <c r="D41" s="17"/>
      <c r="E41" s="33" t="s">
        <v>260</v>
      </c>
      <c r="F41" s="19">
        <v>10</v>
      </c>
      <c r="G41" s="19">
        <v>10</v>
      </c>
      <c r="H41" s="22" t="s">
        <v>197</v>
      </c>
      <c r="I41" s="19">
        <v>300</v>
      </c>
    </row>
    <row r="42" spans="2:9">
      <c r="B42" s="35">
        <f t="shared" si="0"/>
        <v>36</v>
      </c>
      <c r="C42" s="16" t="s">
        <v>261</v>
      </c>
      <c r="D42" s="17"/>
      <c r="E42" s="33" t="s">
        <v>114</v>
      </c>
      <c r="F42" s="19">
        <v>10</v>
      </c>
      <c r="G42" s="19">
        <v>10</v>
      </c>
      <c r="H42" s="22" t="s">
        <v>197</v>
      </c>
      <c r="I42" s="19">
        <v>500</v>
      </c>
    </row>
    <row r="43" spans="2:9">
      <c r="B43" s="35">
        <f t="shared" si="0"/>
        <v>37</v>
      </c>
      <c r="C43" s="16" t="s">
        <v>115</v>
      </c>
      <c r="D43" s="33" t="s">
        <v>16</v>
      </c>
      <c r="E43" s="33" t="s">
        <v>116</v>
      </c>
      <c r="F43" s="19">
        <v>10</v>
      </c>
      <c r="G43" s="19">
        <v>10</v>
      </c>
      <c r="H43" s="22" t="s">
        <v>197</v>
      </c>
      <c r="I43" s="19">
        <v>300</v>
      </c>
    </row>
    <row r="44" spans="2:9">
      <c r="B44" s="35">
        <f t="shared" si="0"/>
        <v>38</v>
      </c>
      <c r="C44" s="16" t="s">
        <v>119</v>
      </c>
      <c r="D44" s="33" t="s">
        <v>16</v>
      </c>
      <c r="E44" s="33" t="s">
        <v>120</v>
      </c>
      <c r="F44" s="19">
        <v>50</v>
      </c>
      <c r="G44" s="19">
        <v>50</v>
      </c>
      <c r="H44" s="22" t="s">
        <v>197</v>
      </c>
      <c r="I44" s="19">
        <v>750</v>
      </c>
    </row>
    <row r="45" spans="2:9">
      <c r="B45" s="35">
        <f t="shared" si="0"/>
        <v>39</v>
      </c>
      <c r="C45" s="16" t="s">
        <v>125</v>
      </c>
      <c r="D45" s="33" t="s">
        <v>16</v>
      </c>
      <c r="E45" s="33" t="s">
        <v>126</v>
      </c>
      <c r="F45" s="19">
        <v>50</v>
      </c>
      <c r="G45" s="19">
        <v>50</v>
      </c>
      <c r="H45" s="22" t="s">
        <v>197</v>
      </c>
      <c r="I45" s="19">
        <v>300</v>
      </c>
    </row>
    <row r="46" spans="2:9">
      <c r="B46" s="35">
        <f t="shared" si="0"/>
        <v>40</v>
      </c>
      <c r="C46" s="16" t="s">
        <v>129</v>
      </c>
      <c r="D46" s="33" t="s">
        <v>16</v>
      </c>
      <c r="E46" s="33" t="s">
        <v>130</v>
      </c>
      <c r="F46" s="19">
        <v>50</v>
      </c>
      <c r="G46" s="19">
        <v>50</v>
      </c>
      <c r="H46" s="22" t="s">
        <v>197</v>
      </c>
      <c r="I46" s="19">
        <v>1000</v>
      </c>
    </row>
    <row r="47" spans="2:9">
      <c r="B47" s="35">
        <f t="shared" si="0"/>
        <v>41</v>
      </c>
      <c r="C47" s="16" t="s">
        <v>133</v>
      </c>
      <c r="D47" s="33" t="s">
        <v>16</v>
      </c>
      <c r="E47" s="33" t="s">
        <v>134</v>
      </c>
      <c r="F47" s="19">
        <v>50</v>
      </c>
      <c r="G47" s="19">
        <v>50</v>
      </c>
      <c r="H47" s="22" t="s">
        <v>197</v>
      </c>
      <c r="I47" s="19">
        <v>300</v>
      </c>
    </row>
    <row r="48" spans="2:9">
      <c r="B48" s="84">
        <f t="shared" si="0"/>
        <v>42</v>
      </c>
      <c r="C48" s="16" t="s">
        <v>135</v>
      </c>
      <c r="D48" s="33" t="s">
        <v>16</v>
      </c>
      <c r="E48" s="33" t="s">
        <v>136</v>
      </c>
      <c r="F48" s="19">
        <v>50</v>
      </c>
      <c r="G48" s="19">
        <v>50</v>
      </c>
      <c r="H48" s="22" t="s">
        <v>197</v>
      </c>
      <c r="I48" s="19">
        <v>200</v>
      </c>
    </row>
    <row r="49" spans="2:9" s="82" customFormat="1">
      <c r="B49" s="84">
        <f t="shared" si="0"/>
        <v>43</v>
      </c>
      <c r="C49" s="16" t="s">
        <v>139</v>
      </c>
      <c r="D49" s="87"/>
      <c r="E49" s="85" t="s">
        <v>140</v>
      </c>
      <c r="F49" s="19">
        <v>10</v>
      </c>
      <c r="G49" s="19">
        <v>10</v>
      </c>
      <c r="H49" s="22" t="s">
        <v>197</v>
      </c>
      <c r="I49" s="19">
        <v>300</v>
      </c>
    </row>
    <row r="50" spans="2:9">
      <c r="B50" s="84">
        <f t="shared" si="0"/>
        <v>44</v>
      </c>
      <c r="C50" s="16" t="s">
        <v>141</v>
      </c>
      <c r="D50" s="33" t="s">
        <v>16</v>
      </c>
      <c r="E50" s="33" t="s">
        <v>142</v>
      </c>
      <c r="F50" s="19">
        <v>700</v>
      </c>
      <c r="G50" s="19">
        <v>700</v>
      </c>
      <c r="H50" s="22" t="s">
        <v>197</v>
      </c>
      <c r="I50" s="19">
        <v>3300</v>
      </c>
    </row>
    <row r="51" spans="2:9">
      <c r="B51" s="84">
        <f t="shared" si="0"/>
        <v>45</v>
      </c>
      <c r="C51" s="16" t="s">
        <v>143</v>
      </c>
      <c r="D51" s="33" t="s">
        <v>16</v>
      </c>
      <c r="E51" s="33" t="s">
        <v>144</v>
      </c>
      <c r="F51" s="19">
        <v>100</v>
      </c>
      <c r="G51" s="19">
        <v>100</v>
      </c>
      <c r="H51" s="22" t="s">
        <v>197</v>
      </c>
      <c r="I51" s="19">
        <v>2900</v>
      </c>
    </row>
    <row r="52" spans="2:9">
      <c r="B52" s="35">
        <f t="shared" si="0"/>
        <v>46</v>
      </c>
      <c r="C52" s="16" t="s">
        <v>145</v>
      </c>
      <c r="D52" s="33" t="s">
        <v>16</v>
      </c>
      <c r="E52" s="33" t="s">
        <v>146</v>
      </c>
      <c r="F52" s="19">
        <v>50</v>
      </c>
      <c r="G52" s="19">
        <v>50</v>
      </c>
      <c r="H52" s="22" t="s">
        <v>197</v>
      </c>
      <c r="I52" s="19">
        <v>250</v>
      </c>
    </row>
    <row r="53" spans="2:9">
      <c r="B53" s="35">
        <f t="shared" si="0"/>
        <v>47</v>
      </c>
      <c r="C53" s="16" t="s">
        <v>147</v>
      </c>
      <c r="D53" s="33" t="s">
        <v>16</v>
      </c>
      <c r="E53" s="33" t="s">
        <v>148</v>
      </c>
      <c r="F53" s="19">
        <v>10</v>
      </c>
      <c r="G53" s="19">
        <v>10</v>
      </c>
      <c r="H53" s="22" t="s">
        <v>197</v>
      </c>
      <c r="I53" s="19">
        <v>250</v>
      </c>
    </row>
    <row r="54" spans="2:9">
      <c r="B54" s="35">
        <f t="shared" si="0"/>
        <v>48</v>
      </c>
      <c r="C54" s="16" t="s">
        <v>149</v>
      </c>
      <c r="D54" s="33" t="s">
        <v>16</v>
      </c>
      <c r="E54" s="33" t="s">
        <v>150</v>
      </c>
      <c r="F54" s="19">
        <v>10</v>
      </c>
      <c r="G54" s="19">
        <v>10</v>
      </c>
      <c r="H54" s="22" t="s">
        <v>197</v>
      </c>
      <c r="I54" s="19">
        <v>350</v>
      </c>
    </row>
    <row r="55" spans="2:9">
      <c r="B55" s="35">
        <f t="shared" si="0"/>
        <v>49</v>
      </c>
      <c r="C55" s="16" t="s">
        <v>151</v>
      </c>
      <c r="D55" s="33" t="s">
        <v>16</v>
      </c>
      <c r="E55" s="33" t="s">
        <v>152</v>
      </c>
      <c r="F55" s="19">
        <v>50</v>
      </c>
      <c r="G55" s="19">
        <v>50</v>
      </c>
      <c r="H55" s="22" t="s">
        <v>197</v>
      </c>
      <c r="I55" s="19">
        <v>1100</v>
      </c>
    </row>
    <row r="56" spans="2:9">
      <c r="B56" s="35">
        <f t="shared" si="0"/>
        <v>50</v>
      </c>
      <c r="C56" s="16" t="s">
        <v>153</v>
      </c>
      <c r="D56" s="33" t="s">
        <v>16</v>
      </c>
      <c r="E56" s="33" t="s">
        <v>154</v>
      </c>
      <c r="F56" s="19">
        <v>50</v>
      </c>
      <c r="G56" s="19">
        <v>50</v>
      </c>
      <c r="H56" s="22" t="s">
        <v>197</v>
      </c>
      <c r="I56" s="19">
        <v>250</v>
      </c>
    </row>
    <row r="57" spans="2:9">
      <c r="B57" s="35">
        <f t="shared" si="0"/>
        <v>51</v>
      </c>
      <c r="C57" s="16" t="s">
        <v>155</v>
      </c>
      <c r="D57" s="33" t="s">
        <v>16</v>
      </c>
      <c r="E57" s="33" t="s">
        <v>156</v>
      </c>
      <c r="F57" s="19">
        <v>50</v>
      </c>
      <c r="G57" s="19">
        <v>50</v>
      </c>
      <c r="H57" s="22" t="s">
        <v>197</v>
      </c>
      <c r="I57" s="19">
        <v>650</v>
      </c>
    </row>
    <row r="58" spans="2:9">
      <c r="B58" s="35">
        <f t="shared" si="0"/>
        <v>52</v>
      </c>
      <c r="C58" s="16" t="s">
        <v>157</v>
      </c>
      <c r="D58" s="33" t="s">
        <v>16</v>
      </c>
      <c r="E58" s="33" t="s">
        <v>158</v>
      </c>
      <c r="F58" s="19">
        <v>50</v>
      </c>
      <c r="G58" s="19">
        <v>50</v>
      </c>
      <c r="H58" s="22" t="s">
        <v>197</v>
      </c>
      <c r="I58" s="19">
        <v>600</v>
      </c>
    </row>
    <row r="59" spans="2:9">
      <c r="I59" s="25"/>
    </row>
    <row r="60" spans="2:9">
      <c r="I60" s="25"/>
    </row>
    <row r="61" spans="2:9">
      <c r="I61" s="25"/>
    </row>
    <row r="62" spans="2:9">
      <c r="I62" s="25"/>
    </row>
    <row r="63" spans="2:9">
      <c r="I63" s="25"/>
    </row>
    <row r="64" spans="2:9">
      <c r="I64" s="25"/>
    </row>
    <row r="65" spans="9:9">
      <c r="I65" s="25"/>
    </row>
    <row r="66" spans="9:9">
      <c r="I66" s="25"/>
    </row>
    <row r="67" spans="9:9">
      <c r="I67" s="25"/>
    </row>
    <row r="68" spans="9:9">
      <c r="I68" s="25"/>
    </row>
    <row r="69" spans="9:9">
      <c r="I69" s="25"/>
    </row>
    <row r="70" spans="9:9">
      <c r="I70" s="25"/>
    </row>
    <row r="71" spans="9:9">
      <c r="I71" s="25"/>
    </row>
    <row r="72" spans="9:9">
      <c r="I72" s="25"/>
    </row>
    <row r="73" spans="9:9">
      <c r="I73" s="25"/>
    </row>
    <row r="74" spans="9:9">
      <c r="I74" s="25"/>
    </row>
    <row r="75" spans="9:9">
      <c r="I75" s="25"/>
    </row>
    <row r="76" spans="9:9">
      <c r="I76" s="25"/>
    </row>
    <row r="77" spans="9:9">
      <c r="I77" s="25"/>
    </row>
    <row r="78" spans="9:9">
      <c r="I78" s="25"/>
    </row>
    <row r="79" spans="9:9">
      <c r="I79" s="25"/>
    </row>
    <row r="80" spans="9:9">
      <c r="I80" s="25"/>
    </row>
    <row r="81" spans="9:9">
      <c r="I81" s="25"/>
    </row>
    <row r="82" spans="9:9">
      <c r="I82" s="25"/>
    </row>
    <row r="83" spans="9:9">
      <c r="I83" s="25"/>
    </row>
  </sheetData>
  <sheetProtection algorithmName="SHA-512" hashValue="GcRAJyY1b38YQoGgifTlk2c4r4cQInDyAl6PeYt+GTp+RNJ6bk9C02HK4+w3v7bx1Lu5bzz6l7sqieMcBKKjBw==" saltValue="HWvbfqjz9qvCj68WOXXd9w==" spinCount="100000" sheet="1" objects="1" scenarios="1"/>
  <conditionalFormatting sqref="H7">
    <cfRule type="cellIs" dxfId="22" priority="16" operator="lessThan">
      <formula>#REF!</formula>
    </cfRule>
  </conditionalFormatting>
  <conditionalFormatting sqref="H8 H50:H58">
    <cfRule type="cellIs" dxfId="21" priority="15" operator="lessThan">
      <formula>#REF!</formula>
    </cfRule>
  </conditionalFormatting>
  <conditionalFormatting sqref="I7:I8">
    <cfRule type="cellIs" dxfId="20" priority="14" operator="lessThan">
      <formula>#REF!</formula>
    </cfRule>
  </conditionalFormatting>
  <conditionalFormatting sqref="H9:H37">
    <cfRule type="cellIs" dxfId="19" priority="8" operator="lessThan">
      <formula>#REF!</formula>
    </cfRule>
  </conditionalFormatting>
  <conditionalFormatting sqref="I9:I37">
    <cfRule type="cellIs" dxfId="18" priority="7" operator="lessThan">
      <formula>#REF!</formula>
    </cfRule>
  </conditionalFormatting>
  <conditionalFormatting sqref="H38:H48">
    <cfRule type="cellIs" dxfId="17" priority="6" operator="lessThan">
      <formula>#REF!</formula>
    </cfRule>
  </conditionalFormatting>
  <conditionalFormatting sqref="I38:I48">
    <cfRule type="cellIs" dxfId="16" priority="5" operator="lessThan">
      <formula>#REF!</formula>
    </cfRule>
  </conditionalFormatting>
  <conditionalFormatting sqref="H49">
    <cfRule type="cellIs" dxfId="15" priority="2" operator="lessThan">
      <formula>#REF!</formula>
    </cfRule>
  </conditionalFormatting>
  <conditionalFormatting sqref="I49">
    <cfRule type="cellIs" dxfId="14" priority="1" operator="lessThan">
      <formula>#REF!</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I117"/>
  <sheetViews>
    <sheetView zoomScale="80" zoomScaleNormal="80" workbookViewId="0"/>
  </sheetViews>
  <sheetFormatPr defaultRowHeight="12.75"/>
  <cols>
    <col min="1" max="1" width="3.7109375" style="7" customWidth="1"/>
    <col min="2" max="2" width="5.7109375" style="7" customWidth="1"/>
    <col min="3" max="3" width="40.7109375" style="7" customWidth="1"/>
    <col min="4" max="4" width="13.7109375" style="7" customWidth="1"/>
    <col min="5" max="7" width="27.7109375" style="7" customWidth="1"/>
    <col min="8" max="8" width="27.7109375" style="31" customWidth="1"/>
    <col min="9" max="9" width="3.7109375" style="7" customWidth="1"/>
    <col min="10" max="16384" width="9.140625" style="7"/>
  </cols>
  <sheetData>
    <row r="2" spans="2:9" ht="15.75">
      <c r="B2" s="1" t="s">
        <v>249</v>
      </c>
      <c r="C2" s="2"/>
      <c r="D2" s="3"/>
      <c r="E2" s="4"/>
      <c r="F2" s="4"/>
      <c r="G2" s="5"/>
      <c r="H2" s="30"/>
    </row>
    <row r="3" spans="2:9" ht="15.75">
      <c r="B3" s="6" t="s">
        <v>250</v>
      </c>
      <c r="D3" s="8"/>
      <c r="E3" s="5"/>
      <c r="F3" s="5"/>
      <c r="G3" s="5"/>
      <c r="H3" s="30"/>
    </row>
    <row r="4" spans="2:9">
      <c r="C4" s="9"/>
      <c r="D4" s="8"/>
      <c r="E4" s="5"/>
      <c r="F4" s="5"/>
      <c r="G4" s="5"/>
      <c r="H4" s="30"/>
    </row>
    <row r="5" spans="2:9" ht="60" customHeight="1" thickBot="1">
      <c r="B5" s="10"/>
      <c r="C5" s="10"/>
      <c r="D5" s="11" t="s">
        <v>3</v>
      </c>
      <c r="E5" s="12" t="s">
        <v>18</v>
      </c>
      <c r="F5" s="12" t="s">
        <v>19</v>
      </c>
      <c r="G5" s="12" t="s">
        <v>192</v>
      </c>
      <c r="H5" s="48" t="s">
        <v>254</v>
      </c>
    </row>
    <row r="6" spans="2:9" ht="60" customHeight="1">
      <c r="B6" s="10"/>
      <c r="C6" s="10"/>
      <c r="D6" s="13" t="s">
        <v>3</v>
      </c>
      <c r="E6" s="14" t="s">
        <v>5</v>
      </c>
      <c r="F6" s="14" t="s">
        <v>6</v>
      </c>
      <c r="G6" s="14" t="s">
        <v>191</v>
      </c>
      <c r="H6" s="53" t="s">
        <v>215</v>
      </c>
    </row>
    <row r="7" spans="2:9">
      <c r="B7" s="15">
        <v>1</v>
      </c>
      <c r="C7" s="16" t="s">
        <v>165</v>
      </c>
      <c r="D7" s="85" t="s">
        <v>166</v>
      </c>
      <c r="E7" s="19">
        <v>650</v>
      </c>
      <c r="F7" s="19">
        <v>650</v>
      </c>
      <c r="G7" s="22" t="s">
        <v>197</v>
      </c>
      <c r="H7" s="19">
        <v>3200</v>
      </c>
      <c r="I7" s="31"/>
    </row>
    <row r="8" spans="2:9">
      <c r="B8" s="15">
        <f>B7+1</f>
        <v>2</v>
      </c>
      <c r="C8" s="16" t="s">
        <v>167</v>
      </c>
      <c r="D8" s="85" t="s">
        <v>168</v>
      </c>
      <c r="E8" s="19">
        <v>3850</v>
      </c>
      <c r="F8" s="19">
        <v>3850</v>
      </c>
      <c r="G8" s="22" t="s">
        <v>197</v>
      </c>
      <c r="H8" s="19">
        <v>14100</v>
      </c>
      <c r="I8" s="31"/>
    </row>
    <row r="9" spans="2:9">
      <c r="B9" s="15">
        <f>B8+1</f>
        <v>3</v>
      </c>
      <c r="C9" s="16" t="s">
        <v>169</v>
      </c>
      <c r="D9" s="85" t="s">
        <v>170</v>
      </c>
      <c r="E9" s="19">
        <v>400</v>
      </c>
      <c r="F9" s="19">
        <v>400</v>
      </c>
      <c r="G9" s="22" t="s">
        <v>197</v>
      </c>
      <c r="H9" s="19">
        <v>1400</v>
      </c>
      <c r="I9" s="31"/>
    </row>
    <row r="10" spans="2:9">
      <c r="B10" s="15">
        <f t="shared" ref="B10:B14" si="0">B9+1</f>
        <v>4</v>
      </c>
      <c r="C10" s="16" t="s">
        <v>171</v>
      </c>
      <c r="D10" s="85" t="s">
        <v>172</v>
      </c>
      <c r="E10" s="19">
        <v>900</v>
      </c>
      <c r="F10" s="19">
        <v>900</v>
      </c>
      <c r="G10" s="22" t="s">
        <v>197</v>
      </c>
      <c r="H10" s="19">
        <v>4700</v>
      </c>
      <c r="I10" s="31"/>
    </row>
    <row r="11" spans="2:9">
      <c r="B11" s="15">
        <f t="shared" si="0"/>
        <v>5</v>
      </c>
      <c r="C11" s="16" t="s">
        <v>173</v>
      </c>
      <c r="D11" s="85" t="s">
        <v>245</v>
      </c>
      <c r="E11" s="19">
        <v>100</v>
      </c>
      <c r="F11" s="19">
        <v>100</v>
      </c>
      <c r="G11" s="22" t="s">
        <v>197</v>
      </c>
      <c r="H11" s="19">
        <v>1550</v>
      </c>
      <c r="I11" s="31"/>
    </row>
    <row r="12" spans="2:9">
      <c r="B12" s="15">
        <f t="shared" si="0"/>
        <v>6</v>
      </c>
      <c r="C12" s="16" t="s">
        <v>174</v>
      </c>
      <c r="D12" s="85" t="s">
        <v>246</v>
      </c>
      <c r="E12" s="19">
        <v>50</v>
      </c>
      <c r="F12" s="19">
        <v>50</v>
      </c>
      <c r="G12" s="22" t="s">
        <v>197</v>
      </c>
      <c r="H12" s="19">
        <v>950</v>
      </c>
      <c r="I12" s="31"/>
    </row>
    <row r="13" spans="2:9">
      <c r="B13" s="15">
        <f t="shared" si="0"/>
        <v>7</v>
      </c>
      <c r="C13" s="16" t="s">
        <v>175</v>
      </c>
      <c r="D13" s="85" t="s">
        <v>176</v>
      </c>
      <c r="E13" s="19">
        <v>300</v>
      </c>
      <c r="F13" s="19">
        <v>300</v>
      </c>
      <c r="G13" s="22" t="s">
        <v>197</v>
      </c>
      <c r="H13" s="19">
        <v>1450</v>
      </c>
      <c r="I13" s="31"/>
    </row>
    <row r="14" spans="2:9">
      <c r="B14" s="15">
        <f t="shared" si="0"/>
        <v>8</v>
      </c>
      <c r="C14" s="16" t="s">
        <v>177</v>
      </c>
      <c r="D14" s="85" t="s">
        <v>178</v>
      </c>
      <c r="E14" s="19">
        <v>450</v>
      </c>
      <c r="F14" s="19">
        <v>450</v>
      </c>
      <c r="G14" s="22" t="s">
        <v>197</v>
      </c>
      <c r="H14" s="19">
        <v>2200</v>
      </c>
      <c r="I14" s="31"/>
    </row>
    <row r="15" spans="2:9" s="31" customFormat="1">
      <c r="G15" s="23"/>
      <c r="H15" s="57"/>
    </row>
    <row r="16" spans="2:9" s="31" customFormat="1">
      <c r="G16" s="23"/>
      <c r="H16" s="57"/>
    </row>
    <row r="17" spans="7:8" s="31" customFormat="1">
      <c r="G17" s="23"/>
      <c r="H17" s="57"/>
    </row>
    <row r="18" spans="7:8" s="31" customFormat="1">
      <c r="G18" s="23"/>
      <c r="H18" s="57"/>
    </row>
    <row r="19" spans="7:8" s="31" customFormat="1">
      <c r="G19" s="23"/>
      <c r="H19" s="57"/>
    </row>
    <row r="20" spans="7:8" s="31" customFormat="1">
      <c r="G20" s="23"/>
      <c r="H20" s="57"/>
    </row>
    <row r="21" spans="7:8" s="31" customFormat="1">
      <c r="G21" s="23"/>
      <c r="H21" s="57"/>
    </row>
    <row r="22" spans="7:8" s="31" customFormat="1">
      <c r="G22" s="23"/>
      <c r="H22" s="57"/>
    </row>
    <row r="23" spans="7:8" s="31" customFormat="1">
      <c r="G23" s="23"/>
      <c r="H23" s="57"/>
    </row>
    <row r="24" spans="7:8" s="31" customFormat="1">
      <c r="G24" s="23"/>
      <c r="H24" s="57"/>
    </row>
    <row r="25" spans="7:8" s="31" customFormat="1">
      <c r="G25" s="23"/>
      <c r="H25" s="57"/>
    </row>
    <row r="26" spans="7:8" s="31" customFormat="1">
      <c r="G26" s="23"/>
      <c r="H26" s="57"/>
    </row>
    <row r="27" spans="7:8" s="31" customFormat="1">
      <c r="G27" s="23"/>
      <c r="H27" s="57"/>
    </row>
    <row r="28" spans="7:8" s="31" customFormat="1">
      <c r="G28" s="23"/>
      <c r="H28" s="57"/>
    </row>
    <row r="29" spans="7:8" s="31" customFormat="1">
      <c r="G29" s="23"/>
      <c r="H29" s="57"/>
    </row>
    <row r="30" spans="7:8" s="31" customFormat="1">
      <c r="G30" s="23"/>
      <c r="H30" s="57"/>
    </row>
    <row r="31" spans="7:8" s="31" customFormat="1">
      <c r="G31" s="23"/>
      <c r="H31" s="57"/>
    </row>
    <row r="32" spans="7:8" s="31" customFormat="1">
      <c r="G32" s="23"/>
      <c r="H32" s="57"/>
    </row>
    <row r="33" spans="7:8" s="31" customFormat="1">
      <c r="G33" s="23"/>
      <c r="H33" s="57"/>
    </row>
    <row r="34" spans="7:8" s="31" customFormat="1">
      <c r="G34" s="23"/>
      <c r="H34" s="57"/>
    </row>
    <row r="35" spans="7:8" s="31" customFormat="1">
      <c r="G35" s="23"/>
      <c r="H35" s="57"/>
    </row>
    <row r="36" spans="7:8" s="31" customFormat="1">
      <c r="G36" s="23"/>
      <c r="H36" s="57"/>
    </row>
    <row r="37" spans="7:8">
      <c r="G37" s="23"/>
      <c r="H37" s="57"/>
    </row>
    <row r="38" spans="7:8">
      <c r="G38" s="23"/>
      <c r="H38" s="57"/>
    </row>
    <row r="39" spans="7:8">
      <c r="G39" s="23"/>
      <c r="H39" s="57"/>
    </row>
    <row r="40" spans="7:8">
      <c r="G40" s="23"/>
      <c r="H40" s="57"/>
    </row>
    <row r="41" spans="7:8">
      <c r="G41" s="23"/>
      <c r="H41" s="57"/>
    </row>
    <row r="42" spans="7:8">
      <c r="G42" s="23"/>
      <c r="H42" s="57"/>
    </row>
    <row r="43" spans="7:8">
      <c r="G43" s="23"/>
      <c r="H43" s="57"/>
    </row>
    <row r="44" spans="7:8">
      <c r="G44" s="23"/>
      <c r="H44" s="57"/>
    </row>
    <row r="45" spans="7:8">
      <c r="G45" s="23"/>
      <c r="H45" s="57"/>
    </row>
    <row r="46" spans="7:8">
      <c r="G46" s="23"/>
      <c r="H46" s="57"/>
    </row>
    <row r="47" spans="7:8">
      <c r="G47" s="23"/>
      <c r="H47" s="57"/>
    </row>
    <row r="48" spans="7:8">
      <c r="G48" s="23"/>
      <c r="H48" s="57"/>
    </row>
    <row r="49" spans="7:8">
      <c r="G49" s="23"/>
      <c r="H49" s="57"/>
    </row>
    <row r="50" spans="7:8">
      <c r="G50" s="23"/>
      <c r="H50" s="57"/>
    </row>
    <row r="51" spans="7:8">
      <c r="G51" s="23"/>
      <c r="H51" s="57"/>
    </row>
    <row r="52" spans="7:8">
      <c r="G52" s="23"/>
      <c r="H52" s="57"/>
    </row>
    <row r="53" spans="7:8">
      <c r="G53" s="23"/>
      <c r="H53" s="57"/>
    </row>
    <row r="54" spans="7:8">
      <c r="G54" s="23"/>
      <c r="H54" s="57"/>
    </row>
    <row r="55" spans="7:8">
      <c r="H55" s="25"/>
    </row>
    <row r="56" spans="7:8">
      <c r="H56" s="25"/>
    </row>
    <row r="57" spans="7:8">
      <c r="H57" s="25"/>
    </row>
    <row r="58" spans="7:8">
      <c r="H58" s="25"/>
    </row>
    <row r="59" spans="7:8">
      <c r="H59" s="25"/>
    </row>
    <row r="60" spans="7:8">
      <c r="H60" s="25"/>
    </row>
    <row r="61" spans="7:8">
      <c r="H61" s="25"/>
    </row>
    <row r="62" spans="7:8">
      <c r="H62" s="25"/>
    </row>
    <row r="63" spans="7:8">
      <c r="H63" s="25"/>
    </row>
    <row r="64" spans="7:8">
      <c r="H64" s="25"/>
    </row>
    <row r="65" spans="8:8">
      <c r="H65" s="25"/>
    </row>
    <row r="66" spans="8:8">
      <c r="H66" s="25"/>
    </row>
    <row r="67" spans="8:8">
      <c r="H67" s="25"/>
    </row>
    <row r="68" spans="8:8">
      <c r="H68" s="25"/>
    </row>
    <row r="69" spans="8:8">
      <c r="H69" s="25"/>
    </row>
    <row r="70" spans="8:8">
      <c r="H70" s="25"/>
    </row>
    <row r="71" spans="8:8">
      <c r="H71" s="25"/>
    </row>
    <row r="72" spans="8:8">
      <c r="H72" s="25"/>
    </row>
    <row r="73" spans="8:8">
      <c r="H73" s="25"/>
    </row>
    <row r="74" spans="8:8">
      <c r="H74" s="25"/>
    </row>
    <row r="75" spans="8:8">
      <c r="H75" s="25"/>
    </row>
    <row r="76" spans="8:8">
      <c r="H76" s="25"/>
    </row>
    <row r="77" spans="8:8">
      <c r="H77" s="25"/>
    </row>
    <row r="78" spans="8:8">
      <c r="H78" s="25"/>
    </row>
    <row r="79" spans="8:8">
      <c r="H79" s="25"/>
    </row>
    <row r="80" spans="8:8">
      <c r="H80" s="25"/>
    </row>
    <row r="81" spans="8:8">
      <c r="H81" s="25"/>
    </row>
    <row r="82" spans="8:8">
      <c r="H82" s="25"/>
    </row>
    <row r="83" spans="8:8">
      <c r="H83" s="25"/>
    </row>
    <row r="84" spans="8:8">
      <c r="H84" s="25"/>
    </row>
    <row r="85" spans="8:8">
      <c r="H85" s="25"/>
    </row>
    <row r="86" spans="8:8">
      <c r="H86" s="25"/>
    </row>
    <row r="87" spans="8:8">
      <c r="H87" s="25"/>
    </row>
    <row r="88" spans="8:8">
      <c r="H88" s="25"/>
    </row>
    <row r="89" spans="8:8">
      <c r="H89" s="25"/>
    </row>
    <row r="90" spans="8:8">
      <c r="H90" s="25"/>
    </row>
    <row r="91" spans="8:8">
      <c r="H91" s="25"/>
    </row>
    <row r="92" spans="8:8">
      <c r="H92" s="25"/>
    </row>
    <row r="93" spans="8:8">
      <c r="H93" s="25"/>
    </row>
    <row r="94" spans="8:8">
      <c r="H94" s="25"/>
    </row>
    <row r="95" spans="8:8">
      <c r="H95" s="25"/>
    </row>
    <row r="96" spans="8:8">
      <c r="H96" s="25"/>
    </row>
    <row r="97" spans="8:8">
      <c r="H97" s="25"/>
    </row>
    <row r="98" spans="8:8">
      <c r="H98" s="25"/>
    </row>
    <row r="99" spans="8:8">
      <c r="H99" s="25"/>
    </row>
    <row r="100" spans="8:8">
      <c r="H100" s="25"/>
    </row>
    <row r="101" spans="8:8">
      <c r="H101" s="25"/>
    </row>
    <row r="102" spans="8:8">
      <c r="H102" s="25"/>
    </row>
    <row r="103" spans="8:8">
      <c r="H103" s="25"/>
    </row>
    <row r="104" spans="8:8">
      <c r="H104" s="25"/>
    </row>
    <row r="105" spans="8:8">
      <c r="H105" s="25"/>
    </row>
    <row r="106" spans="8:8">
      <c r="H106" s="25"/>
    </row>
    <row r="107" spans="8:8">
      <c r="H107" s="25"/>
    </row>
    <row r="108" spans="8:8">
      <c r="H108" s="25"/>
    </row>
    <row r="109" spans="8:8">
      <c r="H109" s="25"/>
    </row>
    <row r="110" spans="8:8">
      <c r="H110" s="25"/>
    </row>
    <row r="111" spans="8:8">
      <c r="H111" s="25"/>
    </row>
    <row r="112" spans="8:8">
      <c r="H112" s="25"/>
    </row>
    <row r="113" spans="8:8">
      <c r="H113" s="25"/>
    </row>
    <row r="114" spans="8:8">
      <c r="H114" s="25"/>
    </row>
    <row r="115" spans="8:8">
      <c r="H115" s="25"/>
    </row>
    <row r="116" spans="8:8">
      <c r="H116" s="25"/>
    </row>
    <row r="117" spans="8:8">
      <c r="H117" s="25"/>
    </row>
  </sheetData>
  <sheetProtection password="C6BE" sheet="1" objects="1" scenarios="1"/>
  <conditionalFormatting sqref="G7">
    <cfRule type="cellIs" dxfId="13" priority="7" operator="lessThan">
      <formula>#REF!</formula>
    </cfRule>
  </conditionalFormatting>
  <conditionalFormatting sqref="G8:G54">
    <cfRule type="cellIs" dxfId="12" priority="6" operator="lessThan">
      <formula>#REF!</formula>
    </cfRule>
  </conditionalFormatting>
  <conditionalFormatting sqref="H7:H8">
    <cfRule type="cellIs" dxfId="11" priority="5" operator="lessThan">
      <formula>#REF!</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112"/>
  <sheetViews>
    <sheetView zoomScale="80" zoomScaleNormal="80" workbookViewId="0"/>
  </sheetViews>
  <sheetFormatPr defaultRowHeight="12.75"/>
  <cols>
    <col min="1" max="1" width="3.7109375" style="7" customWidth="1"/>
    <col min="2" max="2" width="5.7109375" style="7" customWidth="1"/>
    <col min="3" max="3" width="40.7109375" style="7" customWidth="1"/>
    <col min="4" max="4" width="13.7109375" style="7" customWidth="1"/>
    <col min="5" max="7" width="27.7109375" style="7" customWidth="1"/>
    <col min="8" max="8" width="27.7109375" style="31" customWidth="1"/>
    <col min="9" max="9" width="3.7109375" style="7" customWidth="1"/>
    <col min="10" max="16384" width="9.140625" style="7"/>
  </cols>
  <sheetData>
    <row r="2" spans="2:9" ht="15.75">
      <c r="B2" s="1" t="s">
        <v>179</v>
      </c>
      <c r="C2" s="2"/>
      <c r="D2" s="3"/>
      <c r="E2" s="3"/>
      <c r="F2" s="4"/>
      <c r="G2" s="5"/>
      <c r="H2" s="30"/>
    </row>
    <row r="3" spans="2:9" ht="15.75">
      <c r="B3" s="6" t="s">
        <v>251</v>
      </c>
      <c r="D3" s="8"/>
      <c r="E3" s="8"/>
      <c r="F3" s="5"/>
      <c r="G3" s="5"/>
      <c r="H3" s="30"/>
    </row>
    <row r="4" spans="2:9">
      <c r="C4" s="9"/>
      <c r="D4" s="8"/>
      <c r="E4" s="8"/>
      <c r="F4" s="5"/>
      <c r="G4" s="5"/>
      <c r="H4" s="30"/>
    </row>
    <row r="5" spans="2:9" ht="60" customHeight="1" thickBot="1">
      <c r="B5" s="10"/>
      <c r="C5" s="10"/>
      <c r="D5" s="46" t="s">
        <v>217</v>
      </c>
      <c r="E5" s="12" t="s">
        <v>18</v>
      </c>
      <c r="F5" s="12" t="s">
        <v>19</v>
      </c>
      <c r="G5" s="12" t="s">
        <v>192</v>
      </c>
      <c r="H5" s="48" t="s">
        <v>254</v>
      </c>
    </row>
    <row r="6" spans="2:9" ht="60" customHeight="1">
      <c r="B6" s="10"/>
      <c r="C6" s="10"/>
      <c r="D6" s="51" t="s">
        <v>217</v>
      </c>
      <c r="E6" s="14" t="s">
        <v>5</v>
      </c>
      <c r="F6" s="14" t="s">
        <v>6</v>
      </c>
      <c r="G6" s="14" t="s">
        <v>191</v>
      </c>
      <c r="H6" s="53" t="s">
        <v>215</v>
      </c>
    </row>
    <row r="7" spans="2:9">
      <c r="B7" s="15">
        <v>1</v>
      </c>
      <c r="C7" s="16" t="s">
        <v>180</v>
      </c>
      <c r="D7" s="85" t="s">
        <v>218</v>
      </c>
      <c r="E7" s="21">
        <v>50</v>
      </c>
      <c r="F7" s="21">
        <v>50</v>
      </c>
      <c r="G7" s="22" t="s">
        <v>198</v>
      </c>
      <c r="H7" s="19">
        <v>400</v>
      </c>
      <c r="I7" s="31"/>
    </row>
    <row r="8" spans="2:9">
      <c r="B8" s="15">
        <f>+B7+1</f>
        <v>2</v>
      </c>
      <c r="C8" s="16" t="s">
        <v>165</v>
      </c>
      <c r="D8" s="85" t="s">
        <v>219</v>
      </c>
      <c r="E8" s="21">
        <v>150</v>
      </c>
      <c r="F8" s="21">
        <v>150</v>
      </c>
      <c r="G8" s="22" t="s">
        <v>198</v>
      </c>
      <c r="H8" s="19">
        <v>2000</v>
      </c>
      <c r="I8" s="31"/>
    </row>
    <row r="9" spans="2:9">
      <c r="B9" s="35">
        <f t="shared" ref="B9:B31" si="0">+B8+1</f>
        <v>3</v>
      </c>
      <c r="C9" s="16" t="s">
        <v>167</v>
      </c>
      <c r="D9" s="85" t="s">
        <v>220</v>
      </c>
      <c r="E9" s="21">
        <v>150</v>
      </c>
      <c r="F9" s="21">
        <v>150</v>
      </c>
      <c r="G9" s="22" t="s">
        <v>198</v>
      </c>
      <c r="H9" s="19">
        <v>2100</v>
      </c>
      <c r="I9" s="31"/>
    </row>
    <row r="10" spans="2:9">
      <c r="B10" s="35">
        <f t="shared" si="0"/>
        <v>4</v>
      </c>
      <c r="C10" s="16" t="s">
        <v>169</v>
      </c>
      <c r="D10" s="85" t="s">
        <v>221</v>
      </c>
      <c r="E10" s="21">
        <v>10</v>
      </c>
      <c r="F10" s="21">
        <v>10</v>
      </c>
      <c r="G10" s="22" t="s">
        <v>198</v>
      </c>
      <c r="H10" s="19">
        <v>200</v>
      </c>
      <c r="I10" s="31"/>
    </row>
    <row r="11" spans="2:9">
      <c r="B11" s="35">
        <f t="shared" si="0"/>
        <v>5</v>
      </c>
      <c r="C11" s="16" t="s">
        <v>181</v>
      </c>
      <c r="D11" s="85" t="s">
        <v>222</v>
      </c>
      <c r="E11" s="21">
        <v>10</v>
      </c>
      <c r="F11" s="21">
        <v>10</v>
      </c>
      <c r="G11" s="22" t="s">
        <v>198</v>
      </c>
      <c r="H11" s="19">
        <v>200</v>
      </c>
      <c r="I11" s="31"/>
    </row>
    <row r="12" spans="2:9">
      <c r="B12" s="35">
        <f t="shared" si="0"/>
        <v>6</v>
      </c>
      <c r="C12" s="16" t="s">
        <v>182</v>
      </c>
      <c r="D12" s="85" t="s">
        <v>223</v>
      </c>
      <c r="E12" s="21">
        <v>50</v>
      </c>
      <c r="F12" s="21">
        <v>50</v>
      </c>
      <c r="G12" s="22" t="s">
        <v>198</v>
      </c>
      <c r="H12" s="19">
        <v>700</v>
      </c>
      <c r="I12" s="31"/>
    </row>
    <row r="13" spans="2:9">
      <c r="B13" s="35">
        <f t="shared" si="0"/>
        <v>7</v>
      </c>
      <c r="C13" s="16" t="s">
        <v>71</v>
      </c>
      <c r="D13" s="85" t="s">
        <v>224</v>
      </c>
      <c r="E13" s="21">
        <v>100</v>
      </c>
      <c r="F13" s="21">
        <v>100</v>
      </c>
      <c r="G13" s="22" t="s">
        <v>198</v>
      </c>
      <c r="H13" s="19">
        <v>1750</v>
      </c>
      <c r="I13" s="31"/>
    </row>
    <row r="14" spans="2:9">
      <c r="B14" s="35">
        <f t="shared" si="0"/>
        <v>8</v>
      </c>
      <c r="C14" s="16" t="s">
        <v>183</v>
      </c>
      <c r="D14" s="85" t="s">
        <v>225</v>
      </c>
      <c r="E14" s="21">
        <v>100</v>
      </c>
      <c r="F14" s="21">
        <v>100</v>
      </c>
      <c r="G14" s="22" t="s">
        <v>198</v>
      </c>
      <c r="H14" s="19">
        <v>1200</v>
      </c>
      <c r="I14" s="31"/>
    </row>
    <row r="15" spans="2:9">
      <c r="B15" s="35">
        <f t="shared" si="0"/>
        <v>9</v>
      </c>
      <c r="C15" s="16" t="s">
        <v>72</v>
      </c>
      <c r="D15" s="85" t="s">
        <v>226</v>
      </c>
      <c r="E15" s="21">
        <v>50</v>
      </c>
      <c r="F15" s="21">
        <v>50</v>
      </c>
      <c r="G15" s="22" t="s">
        <v>198</v>
      </c>
      <c r="H15" s="19">
        <v>600</v>
      </c>
      <c r="I15" s="31"/>
    </row>
    <row r="16" spans="2:9" s="31" customFormat="1">
      <c r="B16" s="35">
        <f t="shared" si="0"/>
        <v>10</v>
      </c>
      <c r="C16" s="16" t="s">
        <v>78</v>
      </c>
      <c r="D16" s="85" t="s">
        <v>239</v>
      </c>
      <c r="E16" s="21">
        <v>50</v>
      </c>
      <c r="F16" s="21">
        <v>50</v>
      </c>
      <c r="G16" s="22" t="s">
        <v>198</v>
      </c>
      <c r="H16" s="19">
        <v>800</v>
      </c>
    </row>
    <row r="17" spans="2:9">
      <c r="B17" s="35">
        <f t="shared" si="0"/>
        <v>11</v>
      </c>
      <c r="C17" s="16" t="s">
        <v>82</v>
      </c>
      <c r="D17" s="85" t="s">
        <v>227</v>
      </c>
      <c r="E17" s="21">
        <v>50</v>
      </c>
      <c r="F17" s="21">
        <v>50</v>
      </c>
      <c r="G17" s="22" t="s">
        <v>198</v>
      </c>
      <c r="H17" s="19">
        <v>600</v>
      </c>
      <c r="I17" s="31"/>
    </row>
    <row r="18" spans="2:9">
      <c r="B18" s="35">
        <f t="shared" si="0"/>
        <v>12</v>
      </c>
      <c r="C18" s="16" t="s">
        <v>173</v>
      </c>
      <c r="D18" s="85" t="s">
        <v>247</v>
      </c>
      <c r="E18" s="21">
        <v>100</v>
      </c>
      <c r="F18" s="21">
        <v>100</v>
      </c>
      <c r="G18" s="22" t="s">
        <v>198</v>
      </c>
      <c r="H18" s="19">
        <v>1400</v>
      </c>
      <c r="I18" s="31"/>
    </row>
    <row r="19" spans="2:9">
      <c r="B19" s="35">
        <f t="shared" si="0"/>
        <v>13</v>
      </c>
      <c r="C19" s="16" t="s">
        <v>244</v>
      </c>
      <c r="D19" s="85" t="s">
        <v>228</v>
      </c>
      <c r="E19" s="21">
        <v>150</v>
      </c>
      <c r="F19" s="21">
        <v>150</v>
      </c>
      <c r="G19" s="22" t="s">
        <v>198</v>
      </c>
      <c r="H19" s="19">
        <v>2450</v>
      </c>
      <c r="I19" s="31"/>
    </row>
    <row r="20" spans="2:9">
      <c r="B20" s="35">
        <f t="shared" si="0"/>
        <v>14</v>
      </c>
      <c r="C20" s="16" t="s">
        <v>184</v>
      </c>
      <c r="D20" s="85" t="s">
        <v>229</v>
      </c>
      <c r="E20" s="21">
        <v>50</v>
      </c>
      <c r="F20" s="21">
        <v>50</v>
      </c>
      <c r="G20" s="22" t="s">
        <v>198</v>
      </c>
      <c r="H20" s="19">
        <v>700</v>
      </c>
      <c r="I20" s="31"/>
    </row>
    <row r="21" spans="2:9" s="31" customFormat="1">
      <c r="B21" s="35">
        <f t="shared" si="0"/>
        <v>15</v>
      </c>
      <c r="C21" s="16" t="s">
        <v>115</v>
      </c>
      <c r="D21" s="85" t="s">
        <v>240</v>
      </c>
      <c r="E21" s="21">
        <v>100</v>
      </c>
      <c r="F21" s="21">
        <v>100</v>
      </c>
      <c r="G21" s="22" t="s">
        <v>198</v>
      </c>
      <c r="H21" s="19">
        <v>1100</v>
      </c>
    </row>
    <row r="22" spans="2:9">
      <c r="B22" s="35">
        <f t="shared" si="0"/>
        <v>16</v>
      </c>
      <c r="C22" s="16" t="s">
        <v>185</v>
      </c>
      <c r="D22" s="85" t="s">
        <v>230</v>
      </c>
      <c r="E22" s="21">
        <v>10</v>
      </c>
      <c r="F22" s="21">
        <v>10</v>
      </c>
      <c r="G22" s="22" t="s">
        <v>198</v>
      </c>
      <c r="H22" s="19">
        <v>200</v>
      </c>
      <c r="I22" s="31"/>
    </row>
    <row r="23" spans="2:9">
      <c r="B23" s="35">
        <f t="shared" si="0"/>
        <v>17</v>
      </c>
      <c r="C23" s="16" t="s">
        <v>186</v>
      </c>
      <c r="D23" s="85" t="s">
        <v>231</v>
      </c>
      <c r="E23" s="21">
        <v>10</v>
      </c>
      <c r="F23" s="21">
        <v>10</v>
      </c>
      <c r="G23" s="22" t="s">
        <v>198</v>
      </c>
      <c r="H23" s="19">
        <v>150</v>
      </c>
      <c r="I23" s="31"/>
    </row>
    <row r="24" spans="2:9" s="31" customFormat="1">
      <c r="B24" s="35">
        <f t="shared" si="0"/>
        <v>18</v>
      </c>
      <c r="C24" s="16" t="s">
        <v>133</v>
      </c>
      <c r="D24" s="85" t="s">
        <v>241</v>
      </c>
      <c r="E24" s="21">
        <v>150</v>
      </c>
      <c r="F24" s="21">
        <v>150</v>
      </c>
      <c r="G24" s="22" t="s">
        <v>198</v>
      </c>
      <c r="H24" s="19">
        <v>2300</v>
      </c>
    </row>
    <row r="25" spans="2:9">
      <c r="B25" s="35">
        <f t="shared" si="0"/>
        <v>19</v>
      </c>
      <c r="C25" s="16" t="s">
        <v>175</v>
      </c>
      <c r="D25" s="85" t="s">
        <v>232</v>
      </c>
      <c r="E25" s="21">
        <v>50</v>
      </c>
      <c r="F25" s="21">
        <v>50</v>
      </c>
      <c r="G25" s="22" t="s">
        <v>198</v>
      </c>
      <c r="H25" s="19">
        <v>250</v>
      </c>
      <c r="I25" s="31"/>
    </row>
    <row r="26" spans="2:9">
      <c r="B26" s="35">
        <f t="shared" si="0"/>
        <v>20</v>
      </c>
      <c r="C26" s="16" t="s">
        <v>141</v>
      </c>
      <c r="D26" s="85" t="s">
        <v>233</v>
      </c>
      <c r="E26" s="21">
        <v>1300</v>
      </c>
      <c r="F26" s="21">
        <v>1300</v>
      </c>
      <c r="G26" s="22" t="s">
        <v>198</v>
      </c>
      <c r="H26" s="19">
        <v>23150</v>
      </c>
      <c r="I26" s="56"/>
    </row>
    <row r="27" spans="2:9">
      <c r="B27" s="35">
        <f t="shared" si="0"/>
        <v>21</v>
      </c>
      <c r="C27" s="16" t="s">
        <v>177</v>
      </c>
      <c r="D27" s="85" t="s">
        <v>234</v>
      </c>
      <c r="E27" s="21">
        <v>100</v>
      </c>
      <c r="F27" s="21">
        <v>100</v>
      </c>
      <c r="G27" s="22" t="s">
        <v>198</v>
      </c>
      <c r="H27" s="19">
        <v>1250</v>
      </c>
      <c r="I27" s="31"/>
    </row>
    <row r="28" spans="2:9" s="31" customFormat="1">
      <c r="B28" s="35">
        <f t="shared" si="0"/>
        <v>22</v>
      </c>
      <c r="C28" s="16" t="s">
        <v>147</v>
      </c>
      <c r="D28" s="85" t="s">
        <v>242</v>
      </c>
      <c r="E28" s="21">
        <v>150</v>
      </c>
      <c r="F28" s="21">
        <v>150</v>
      </c>
      <c r="G28" s="22" t="s">
        <v>198</v>
      </c>
      <c r="H28" s="19">
        <v>1900</v>
      </c>
    </row>
    <row r="29" spans="2:9">
      <c r="B29" s="35">
        <f t="shared" si="0"/>
        <v>23</v>
      </c>
      <c r="C29" s="16" t="s">
        <v>187</v>
      </c>
      <c r="D29" s="85" t="s">
        <v>235</v>
      </c>
      <c r="E29" s="21">
        <v>50</v>
      </c>
      <c r="F29" s="21">
        <v>50</v>
      </c>
      <c r="G29" s="22" t="s">
        <v>198</v>
      </c>
      <c r="H29" s="19">
        <v>250</v>
      </c>
      <c r="I29" s="31"/>
    </row>
    <row r="30" spans="2:9">
      <c r="B30" s="35">
        <f t="shared" si="0"/>
        <v>24</v>
      </c>
      <c r="C30" s="16" t="s">
        <v>153</v>
      </c>
      <c r="D30" s="85" t="s">
        <v>236</v>
      </c>
      <c r="E30" s="21">
        <v>200</v>
      </c>
      <c r="F30" s="21">
        <v>200</v>
      </c>
      <c r="G30" s="22" t="s">
        <v>198</v>
      </c>
      <c r="H30" s="19">
        <v>3450</v>
      </c>
      <c r="I30" s="31"/>
    </row>
    <row r="31" spans="2:9">
      <c r="B31" s="35">
        <f t="shared" si="0"/>
        <v>25</v>
      </c>
      <c r="C31" s="16" t="s">
        <v>188</v>
      </c>
      <c r="D31" s="85" t="s">
        <v>237</v>
      </c>
      <c r="E31" s="21">
        <v>100</v>
      </c>
      <c r="F31" s="21">
        <v>100</v>
      </c>
      <c r="G31" s="22" t="s">
        <v>198</v>
      </c>
      <c r="H31" s="19">
        <v>1100</v>
      </c>
      <c r="I31" s="31"/>
    </row>
    <row r="32" spans="2:9" s="31" customFormat="1">
      <c r="G32" s="23"/>
      <c r="H32" s="57"/>
    </row>
    <row r="33" spans="7:8" s="31" customFormat="1">
      <c r="G33" s="23"/>
      <c r="H33" s="57"/>
    </row>
    <row r="34" spans="7:8" s="31" customFormat="1">
      <c r="G34" s="23"/>
      <c r="H34" s="57"/>
    </row>
    <row r="35" spans="7:8" s="31" customFormat="1">
      <c r="G35" s="23"/>
      <c r="H35" s="57"/>
    </row>
    <row r="36" spans="7:8" s="31" customFormat="1">
      <c r="G36" s="23"/>
      <c r="H36" s="57"/>
    </row>
    <row r="37" spans="7:8" s="31" customFormat="1">
      <c r="G37" s="23"/>
      <c r="H37" s="57"/>
    </row>
    <row r="38" spans="7:8" s="31" customFormat="1">
      <c r="G38" s="23"/>
      <c r="H38" s="57"/>
    </row>
    <row r="39" spans="7:8" s="31" customFormat="1">
      <c r="G39" s="23"/>
      <c r="H39" s="57"/>
    </row>
    <row r="40" spans="7:8" s="31" customFormat="1">
      <c r="G40" s="23"/>
      <c r="H40" s="57"/>
    </row>
    <row r="41" spans="7:8" s="31" customFormat="1">
      <c r="G41" s="23"/>
      <c r="H41" s="57"/>
    </row>
    <row r="42" spans="7:8" s="31" customFormat="1">
      <c r="G42" s="23"/>
      <c r="H42" s="57"/>
    </row>
    <row r="43" spans="7:8" s="31" customFormat="1">
      <c r="G43" s="23"/>
      <c r="H43" s="57"/>
    </row>
    <row r="44" spans="7:8" s="31" customFormat="1">
      <c r="G44" s="23"/>
      <c r="H44" s="57"/>
    </row>
    <row r="45" spans="7:8" s="31" customFormat="1">
      <c r="G45" s="23"/>
      <c r="H45" s="57"/>
    </row>
    <row r="46" spans="7:8" s="31" customFormat="1">
      <c r="G46" s="23"/>
      <c r="H46" s="57"/>
    </row>
    <row r="47" spans="7:8" s="31" customFormat="1">
      <c r="G47" s="23"/>
      <c r="H47" s="57"/>
    </row>
    <row r="48" spans="7:8" s="31" customFormat="1">
      <c r="G48" s="23"/>
      <c r="H48" s="57"/>
    </row>
    <row r="49" spans="7:8" s="31" customFormat="1">
      <c r="G49" s="23"/>
      <c r="H49" s="57"/>
    </row>
    <row r="50" spans="7:8" s="31" customFormat="1">
      <c r="H50" s="25"/>
    </row>
    <row r="51" spans="7:8" s="31" customFormat="1">
      <c r="H51" s="25"/>
    </row>
    <row r="52" spans="7:8" s="31" customFormat="1">
      <c r="H52" s="25"/>
    </row>
    <row r="53" spans="7:8" s="31" customFormat="1">
      <c r="H53" s="25"/>
    </row>
    <row r="54" spans="7:8" s="31" customFormat="1">
      <c r="H54" s="25"/>
    </row>
    <row r="55" spans="7:8" s="31" customFormat="1">
      <c r="H55" s="25"/>
    </row>
    <row r="56" spans="7:8" s="31" customFormat="1">
      <c r="H56" s="25"/>
    </row>
    <row r="57" spans="7:8" s="31" customFormat="1">
      <c r="H57" s="25"/>
    </row>
    <row r="58" spans="7:8">
      <c r="H58" s="25"/>
    </row>
    <row r="59" spans="7:8">
      <c r="H59" s="25"/>
    </row>
    <row r="60" spans="7:8">
      <c r="H60" s="25"/>
    </row>
    <row r="61" spans="7:8">
      <c r="H61" s="25"/>
    </row>
    <row r="62" spans="7:8">
      <c r="H62" s="25"/>
    </row>
    <row r="63" spans="7:8">
      <c r="H63" s="25"/>
    </row>
    <row r="64" spans="7:8">
      <c r="H64" s="25"/>
    </row>
    <row r="65" spans="8:8">
      <c r="H65" s="25"/>
    </row>
    <row r="66" spans="8:8">
      <c r="H66" s="25"/>
    </row>
    <row r="67" spans="8:8">
      <c r="H67" s="25"/>
    </row>
    <row r="68" spans="8:8">
      <c r="H68" s="25"/>
    </row>
    <row r="69" spans="8:8">
      <c r="H69" s="25"/>
    </row>
    <row r="70" spans="8:8">
      <c r="H70" s="25"/>
    </row>
    <row r="71" spans="8:8">
      <c r="H71" s="25"/>
    </row>
    <row r="72" spans="8:8">
      <c r="H72" s="25"/>
    </row>
    <row r="73" spans="8:8">
      <c r="H73" s="25"/>
    </row>
    <row r="74" spans="8:8">
      <c r="H74" s="25"/>
    </row>
    <row r="75" spans="8:8">
      <c r="H75" s="25"/>
    </row>
    <row r="76" spans="8:8">
      <c r="H76" s="25"/>
    </row>
    <row r="77" spans="8:8">
      <c r="H77" s="25"/>
    </row>
    <row r="78" spans="8:8">
      <c r="H78" s="25"/>
    </row>
    <row r="79" spans="8:8">
      <c r="H79" s="25"/>
    </row>
    <row r="80" spans="8:8">
      <c r="H80" s="25"/>
    </row>
    <row r="81" spans="8:8">
      <c r="H81" s="25"/>
    </row>
    <row r="82" spans="8:8">
      <c r="H82" s="25"/>
    </row>
    <row r="83" spans="8:8">
      <c r="H83" s="25"/>
    </row>
    <row r="84" spans="8:8">
      <c r="H84" s="25"/>
    </row>
    <row r="85" spans="8:8">
      <c r="H85" s="25"/>
    </row>
    <row r="86" spans="8:8">
      <c r="H86" s="25"/>
    </row>
    <row r="87" spans="8:8">
      <c r="H87" s="25"/>
    </row>
    <row r="88" spans="8:8">
      <c r="H88" s="25"/>
    </row>
    <row r="89" spans="8:8">
      <c r="H89" s="25"/>
    </row>
    <row r="90" spans="8:8">
      <c r="H90" s="25"/>
    </row>
    <row r="91" spans="8:8">
      <c r="H91" s="25"/>
    </row>
    <row r="92" spans="8:8">
      <c r="H92" s="25"/>
    </row>
    <row r="93" spans="8:8">
      <c r="H93" s="25"/>
    </row>
    <row r="94" spans="8:8">
      <c r="H94" s="25"/>
    </row>
    <row r="95" spans="8:8">
      <c r="H95" s="25"/>
    </row>
    <row r="96" spans="8:8">
      <c r="H96" s="25"/>
    </row>
    <row r="97" spans="8:8">
      <c r="H97" s="25"/>
    </row>
    <row r="98" spans="8:8">
      <c r="H98" s="25"/>
    </row>
    <row r="99" spans="8:8">
      <c r="H99" s="25"/>
    </row>
    <row r="100" spans="8:8">
      <c r="H100" s="25"/>
    </row>
    <row r="101" spans="8:8">
      <c r="H101" s="25"/>
    </row>
    <row r="102" spans="8:8">
      <c r="H102" s="25"/>
    </row>
    <row r="103" spans="8:8">
      <c r="H103" s="25"/>
    </row>
    <row r="104" spans="8:8">
      <c r="H104" s="25"/>
    </row>
    <row r="105" spans="8:8">
      <c r="H105" s="25"/>
    </row>
    <row r="106" spans="8:8">
      <c r="H106" s="25"/>
    </row>
    <row r="107" spans="8:8">
      <c r="H107" s="25"/>
    </row>
    <row r="108" spans="8:8">
      <c r="H108" s="25"/>
    </row>
    <row r="109" spans="8:8">
      <c r="H109" s="25"/>
    </row>
    <row r="110" spans="8:8">
      <c r="H110" s="25"/>
    </row>
    <row r="111" spans="8:8">
      <c r="H111" s="25"/>
    </row>
    <row r="112" spans="8:8">
      <c r="H112" s="25"/>
    </row>
  </sheetData>
  <sheetProtection password="C6BE" sheet="1" objects="1" scenarios="1"/>
  <conditionalFormatting sqref="G7">
    <cfRule type="cellIs" dxfId="10" priority="13" operator="lessThan">
      <formula>#REF!</formula>
    </cfRule>
  </conditionalFormatting>
  <conditionalFormatting sqref="G32:G49">
    <cfRule type="cellIs" dxfId="9" priority="12" operator="lessThan">
      <formula>#REF!</formula>
    </cfRule>
  </conditionalFormatting>
  <conditionalFormatting sqref="G8">
    <cfRule type="cellIs" dxfId="8" priority="11" operator="lessThan">
      <formula>#REF!</formula>
    </cfRule>
  </conditionalFormatting>
  <conditionalFormatting sqref="H7:H8">
    <cfRule type="cellIs" dxfId="7" priority="10" operator="lessThan">
      <formula>#REF!</formula>
    </cfRule>
  </conditionalFormatting>
  <conditionalFormatting sqref="G9:G31">
    <cfRule type="cellIs" dxfId="6" priority="4" operator="lessThan">
      <formula>#REF!</formula>
    </cfRule>
  </conditionalFormatting>
  <conditionalFormatting sqref="H9:H31">
    <cfRule type="cellIs" dxfId="5" priority="3" operator="lessThan">
      <formula>#REF!</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H117"/>
  <sheetViews>
    <sheetView zoomScale="80" zoomScaleNormal="80" workbookViewId="0"/>
  </sheetViews>
  <sheetFormatPr defaultRowHeight="12.75"/>
  <cols>
    <col min="1" max="1" width="3.7109375" style="29" customWidth="1"/>
    <col min="2" max="2" width="5.7109375" style="29" customWidth="1"/>
    <col min="3" max="3" width="50.7109375" style="29" customWidth="1"/>
    <col min="4" max="4" width="13.7109375" style="29" customWidth="1"/>
    <col min="5" max="7" width="27.7109375" style="29" customWidth="1"/>
    <col min="8" max="8" width="27.7109375" style="31" customWidth="1"/>
    <col min="9" max="9" width="3.7109375" style="29" customWidth="1"/>
    <col min="10" max="16384" width="9.140625" style="29"/>
  </cols>
  <sheetData>
    <row r="2" spans="2:8" ht="15.75">
      <c r="B2" s="39" t="s">
        <v>206</v>
      </c>
      <c r="C2" s="36"/>
      <c r="D2" s="37"/>
      <c r="E2" s="38"/>
      <c r="F2" s="55"/>
      <c r="G2" s="55"/>
      <c r="H2" s="30"/>
    </row>
    <row r="3" spans="2:8" ht="15.75">
      <c r="B3" s="40" t="s">
        <v>207</v>
      </c>
      <c r="C3" s="31"/>
      <c r="D3" s="32"/>
      <c r="E3" s="30"/>
      <c r="F3" s="30"/>
      <c r="G3" s="28"/>
      <c r="H3" s="30"/>
    </row>
    <row r="4" spans="2:8">
      <c r="B4" s="31"/>
      <c r="C4" s="34"/>
      <c r="D4" s="32"/>
      <c r="E4" s="30"/>
      <c r="F4" s="30"/>
      <c r="G4" s="28"/>
      <c r="H4" s="30"/>
    </row>
    <row r="5" spans="2:8" ht="60" customHeight="1" thickBot="1">
      <c r="B5" s="41"/>
      <c r="C5" s="41"/>
      <c r="D5" s="46" t="s">
        <v>217</v>
      </c>
      <c r="E5" s="43" t="s">
        <v>18</v>
      </c>
      <c r="F5" s="43" t="s">
        <v>19</v>
      </c>
      <c r="G5" s="43" t="s">
        <v>192</v>
      </c>
      <c r="H5" s="48" t="s">
        <v>254</v>
      </c>
    </row>
    <row r="6" spans="2:8" ht="60" customHeight="1">
      <c r="B6" s="41"/>
      <c r="C6" s="41"/>
      <c r="D6" s="51" t="s">
        <v>217</v>
      </c>
      <c r="E6" s="42" t="s">
        <v>5</v>
      </c>
      <c r="F6" s="42" t="s">
        <v>6</v>
      </c>
      <c r="G6" s="42" t="s">
        <v>191</v>
      </c>
      <c r="H6" s="53" t="s">
        <v>215</v>
      </c>
    </row>
    <row r="7" spans="2:8">
      <c r="B7" s="70">
        <v>1</v>
      </c>
      <c r="C7" s="86" t="s">
        <v>274</v>
      </c>
      <c r="D7" s="85" t="s">
        <v>199</v>
      </c>
      <c r="E7" s="58">
        <v>20</v>
      </c>
      <c r="F7" s="58">
        <v>20</v>
      </c>
      <c r="G7" s="22" t="s">
        <v>198</v>
      </c>
      <c r="H7" s="19">
        <v>67</v>
      </c>
    </row>
    <row r="8" spans="2:8">
      <c r="B8" s="70">
        <f>+B7+1</f>
        <v>2</v>
      </c>
      <c r="C8" s="86" t="s">
        <v>275</v>
      </c>
      <c r="D8" s="85" t="s">
        <v>200</v>
      </c>
      <c r="E8" s="58">
        <v>7</v>
      </c>
      <c r="F8" s="58">
        <v>7</v>
      </c>
      <c r="G8" s="22" t="s">
        <v>198</v>
      </c>
      <c r="H8" s="19">
        <v>24</v>
      </c>
    </row>
    <row r="9" spans="2:8">
      <c r="B9" s="70">
        <f t="shared" ref="B9:B13" si="0">+B8+1</f>
        <v>3</v>
      </c>
      <c r="C9" s="86" t="s">
        <v>276</v>
      </c>
      <c r="D9" s="85" t="s">
        <v>201</v>
      </c>
      <c r="E9" s="58">
        <v>2</v>
      </c>
      <c r="F9" s="58">
        <v>2</v>
      </c>
      <c r="G9" s="22" t="s">
        <v>198</v>
      </c>
      <c r="H9" s="19">
        <v>6</v>
      </c>
    </row>
    <row r="10" spans="2:8">
      <c r="B10" s="70">
        <f t="shared" si="0"/>
        <v>4</v>
      </c>
      <c r="C10" s="86" t="s">
        <v>277</v>
      </c>
      <c r="D10" s="85" t="s">
        <v>202</v>
      </c>
      <c r="E10" s="58">
        <v>1</v>
      </c>
      <c r="F10" s="58">
        <v>1</v>
      </c>
      <c r="G10" s="22" t="s">
        <v>198</v>
      </c>
      <c r="H10" s="19">
        <v>150</v>
      </c>
    </row>
    <row r="11" spans="2:8">
      <c r="B11" s="70">
        <f t="shared" si="0"/>
        <v>5</v>
      </c>
      <c r="C11" s="86" t="s">
        <v>278</v>
      </c>
      <c r="D11" s="85" t="s">
        <v>203</v>
      </c>
      <c r="E11" s="58">
        <v>1</v>
      </c>
      <c r="F11" s="58">
        <v>1</v>
      </c>
      <c r="G11" s="22" t="s">
        <v>198</v>
      </c>
      <c r="H11" s="19">
        <v>50</v>
      </c>
    </row>
    <row r="12" spans="2:8">
      <c r="B12" s="70">
        <f t="shared" si="0"/>
        <v>6</v>
      </c>
      <c r="C12" s="86" t="s">
        <v>279</v>
      </c>
      <c r="D12" s="85" t="s">
        <v>204</v>
      </c>
      <c r="E12" s="58">
        <v>1</v>
      </c>
      <c r="F12" s="58">
        <v>1</v>
      </c>
      <c r="G12" s="22" t="s">
        <v>198</v>
      </c>
      <c r="H12" s="19">
        <v>15</v>
      </c>
    </row>
    <row r="13" spans="2:8">
      <c r="B13" s="70">
        <f t="shared" si="0"/>
        <v>7</v>
      </c>
      <c r="C13" s="86" t="s">
        <v>252</v>
      </c>
      <c r="D13" s="85" t="s">
        <v>205</v>
      </c>
      <c r="E13" s="58">
        <v>1</v>
      </c>
      <c r="F13" s="58">
        <v>1</v>
      </c>
      <c r="G13" s="22" t="s">
        <v>198</v>
      </c>
      <c r="H13" s="19">
        <v>100</v>
      </c>
    </row>
    <row r="14" spans="2:8" s="31" customFormat="1">
      <c r="G14" s="23"/>
      <c r="H14" s="57"/>
    </row>
    <row r="15" spans="2:8" s="31" customFormat="1">
      <c r="G15" s="23"/>
      <c r="H15" s="57"/>
    </row>
    <row r="16" spans="2:8" s="31" customFormat="1">
      <c r="G16" s="23"/>
      <c r="H16" s="57"/>
    </row>
    <row r="17" spans="7:8" s="31" customFormat="1">
      <c r="G17" s="23"/>
      <c r="H17" s="57"/>
    </row>
    <row r="18" spans="7:8" s="31" customFormat="1">
      <c r="G18" s="23"/>
      <c r="H18" s="57"/>
    </row>
    <row r="19" spans="7:8" s="31" customFormat="1">
      <c r="G19" s="23"/>
      <c r="H19" s="57"/>
    </row>
    <row r="20" spans="7:8" s="31" customFormat="1">
      <c r="G20" s="23"/>
      <c r="H20" s="57"/>
    </row>
    <row r="21" spans="7:8" s="31" customFormat="1">
      <c r="G21" s="23"/>
      <c r="H21" s="57"/>
    </row>
    <row r="22" spans="7:8" s="31" customFormat="1">
      <c r="G22" s="23"/>
      <c r="H22" s="57"/>
    </row>
    <row r="23" spans="7:8" s="31" customFormat="1">
      <c r="G23" s="23"/>
      <c r="H23" s="57"/>
    </row>
    <row r="24" spans="7:8" s="31" customFormat="1">
      <c r="G24" s="23"/>
      <c r="H24" s="57"/>
    </row>
    <row r="25" spans="7:8" s="31" customFormat="1">
      <c r="G25" s="23"/>
      <c r="H25" s="57"/>
    </row>
    <row r="26" spans="7:8" s="31" customFormat="1">
      <c r="G26" s="23"/>
      <c r="H26" s="57"/>
    </row>
    <row r="27" spans="7:8" s="31" customFormat="1">
      <c r="G27" s="23"/>
      <c r="H27" s="57"/>
    </row>
    <row r="28" spans="7:8" s="31" customFormat="1">
      <c r="G28" s="23"/>
      <c r="H28" s="57"/>
    </row>
    <row r="29" spans="7:8">
      <c r="G29" s="23"/>
      <c r="H29" s="57"/>
    </row>
    <row r="30" spans="7:8">
      <c r="G30" s="23"/>
      <c r="H30" s="57"/>
    </row>
    <row r="31" spans="7:8">
      <c r="G31" s="23"/>
      <c r="H31" s="57"/>
    </row>
    <row r="32" spans="7:8">
      <c r="G32" s="23"/>
      <c r="H32" s="57"/>
    </row>
    <row r="33" spans="7:8">
      <c r="G33" s="23"/>
      <c r="H33" s="57"/>
    </row>
    <row r="34" spans="7:8">
      <c r="G34" s="23"/>
      <c r="H34" s="57"/>
    </row>
    <row r="35" spans="7:8">
      <c r="G35" s="23"/>
      <c r="H35" s="57"/>
    </row>
    <row r="36" spans="7:8">
      <c r="G36" s="23"/>
      <c r="H36" s="57"/>
    </row>
    <row r="37" spans="7:8">
      <c r="G37" s="23"/>
      <c r="H37" s="57"/>
    </row>
    <row r="38" spans="7:8">
      <c r="G38" s="23"/>
      <c r="H38" s="57"/>
    </row>
    <row r="39" spans="7:8">
      <c r="G39" s="23"/>
      <c r="H39" s="57"/>
    </row>
    <row r="40" spans="7:8">
      <c r="G40" s="23"/>
      <c r="H40" s="57"/>
    </row>
    <row r="41" spans="7:8">
      <c r="G41" s="23"/>
      <c r="H41" s="57"/>
    </row>
    <row r="42" spans="7:8">
      <c r="G42" s="23"/>
      <c r="H42" s="57"/>
    </row>
    <row r="43" spans="7:8">
      <c r="G43" s="23"/>
      <c r="H43" s="57"/>
    </row>
    <row r="44" spans="7:8">
      <c r="G44" s="23"/>
      <c r="H44" s="57"/>
    </row>
    <row r="45" spans="7:8">
      <c r="G45" s="23"/>
      <c r="H45" s="57"/>
    </row>
    <row r="46" spans="7:8">
      <c r="G46" s="23"/>
      <c r="H46" s="57"/>
    </row>
    <row r="47" spans="7:8">
      <c r="G47" s="23"/>
      <c r="H47" s="57"/>
    </row>
    <row r="48" spans="7:8">
      <c r="G48" s="23"/>
      <c r="H48" s="57"/>
    </row>
    <row r="49" spans="7:8">
      <c r="G49" s="23"/>
      <c r="H49" s="57"/>
    </row>
    <row r="50" spans="7:8">
      <c r="G50" s="23"/>
      <c r="H50" s="57"/>
    </row>
    <row r="51" spans="7:8">
      <c r="G51" s="23"/>
      <c r="H51" s="57"/>
    </row>
    <row r="52" spans="7:8">
      <c r="G52" s="23"/>
      <c r="H52" s="57"/>
    </row>
    <row r="53" spans="7:8">
      <c r="G53" s="23"/>
      <c r="H53" s="57"/>
    </row>
    <row r="54" spans="7:8">
      <c r="H54" s="57"/>
    </row>
    <row r="55" spans="7:8">
      <c r="H55" s="25"/>
    </row>
    <row r="56" spans="7:8">
      <c r="H56" s="25"/>
    </row>
    <row r="57" spans="7:8">
      <c r="H57" s="25"/>
    </row>
    <row r="58" spans="7:8">
      <c r="H58" s="25"/>
    </row>
    <row r="59" spans="7:8">
      <c r="H59" s="25"/>
    </row>
    <row r="60" spans="7:8">
      <c r="H60" s="25"/>
    </row>
    <row r="61" spans="7:8">
      <c r="H61" s="25"/>
    </row>
    <row r="62" spans="7:8">
      <c r="H62" s="25"/>
    </row>
    <row r="63" spans="7:8">
      <c r="H63" s="25"/>
    </row>
    <row r="64" spans="7:8">
      <c r="H64" s="25"/>
    </row>
    <row r="65" spans="8:8">
      <c r="H65" s="25"/>
    </row>
    <row r="66" spans="8:8">
      <c r="H66" s="25"/>
    </row>
    <row r="67" spans="8:8">
      <c r="H67" s="25"/>
    </row>
    <row r="68" spans="8:8">
      <c r="H68" s="25"/>
    </row>
    <row r="69" spans="8:8">
      <c r="H69" s="25"/>
    </row>
    <row r="70" spans="8:8">
      <c r="H70" s="25"/>
    </row>
    <row r="71" spans="8:8">
      <c r="H71" s="25"/>
    </row>
    <row r="72" spans="8:8">
      <c r="H72" s="25"/>
    </row>
    <row r="73" spans="8:8">
      <c r="H73" s="25"/>
    </row>
    <row r="74" spans="8:8">
      <c r="H74" s="25"/>
    </row>
    <row r="75" spans="8:8">
      <c r="H75" s="25"/>
    </row>
    <row r="76" spans="8:8">
      <c r="H76" s="25"/>
    </row>
    <row r="77" spans="8:8">
      <c r="H77" s="25"/>
    </row>
    <row r="78" spans="8:8">
      <c r="H78" s="25"/>
    </row>
    <row r="79" spans="8:8">
      <c r="H79" s="25"/>
    </row>
    <row r="80" spans="8:8">
      <c r="H80" s="25"/>
    </row>
    <row r="81" spans="8:8">
      <c r="H81" s="25"/>
    </row>
    <row r="82" spans="8:8">
      <c r="H82" s="25"/>
    </row>
    <row r="83" spans="8:8">
      <c r="H83" s="25"/>
    </row>
    <row r="84" spans="8:8">
      <c r="H84" s="25"/>
    </row>
    <row r="85" spans="8:8">
      <c r="H85" s="25"/>
    </row>
    <row r="86" spans="8:8">
      <c r="H86" s="25"/>
    </row>
    <row r="87" spans="8:8">
      <c r="H87" s="25"/>
    </row>
    <row r="88" spans="8:8">
      <c r="H88" s="25"/>
    </row>
    <row r="89" spans="8:8">
      <c r="H89" s="25"/>
    </row>
    <row r="90" spans="8:8">
      <c r="H90" s="25"/>
    </row>
    <row r="91" spans="8:8">
      <c r="H91" s="25"/>
    </row>
    <row r="92" spans="8:8">
      <c r="H92" s="25"/>
    </row>
    <row r="93" spans="8:8">
      <c r="H93" s="25"/>
    </row>
    <row r="94" spans="8:8">
      <c r="H94" s="25"/>
    </row>
    <row r="95" spans="8:8">
      <c r="H95" s="25"/>
    </row>
    <row r="96" spans="8:8">
      <c r="H96" s="25"/>
    </row>
    <row r="97" spans="8:8">
      <c r="H97" s="25"/>
    </row>
    <row r="98" spans="8:8">
      <c r="H98" s="25"/>
    </row>
    <row r="99" spans="8:8">
      <c r="H99" s="25"/>
    </row>
    <row r="100" spans="8:8">
      <c r="H100" s="25"/>
    </row>
    <row r="101" spans="8:8">
      <c r="H101" s="25"/>
    </row>
    <row r="102" spans="8:8">
      <c r="H102" s="25"/>
    </row>
    <row r="103" spans="8:8">
      <c r="H103" s="25"/>
    </row>
    <row r="104" spans="8:8">
      <c r="H104" s="25"/>
    </row>
    <row r="105" spans="8:8">
      <c r="H105" s="25"/>
    </row>
    <row r="106" spans="8:8">
      <c r="H106" s="25"/>
    </row>
    <row r="107" spans="8:8">
      <c r="H107" s="25"/>
    </row>
    <row r="108" spans="8:8">
      <c r="H108" s="25"/>
    </row>
    <row r="109" spans="8:8">
      <c r="H109" s="25"/>
    </row>
    <row r="110" spans="8:8">
      <c r="H110" s="25"/>
    </row>
    <row r="111" spans="8:8">
      <c r="H111" s="25"/>
    </row>
    <row r="112" spans="8:8">
      <c r="H112" s="25"/>
    </row>
    <row r="113" spans="8:8">
      <c r="H113" s="25"/>
    </row>
    <row r="114" spans="8:8">
      <c r="H114" s="25"/>
    </row>
    <row r="115" spans="8:8">
      <c r="H115" s="25"/>
    </row>
    <row r="116" spans="8:8">
      <c r="H116" s="25"/>
    </row>
    <row r="117" spans="8:8">
      <c r="H117" s="25"/>
    </row>
  </sheetData>
  <sheetProtection password="C6BE" sheet="1" objects="1" scenarios="1"/>
  <conditionalFormatting sqref="G14:G53">
    <cfRule type="cellIs" dxfId="4" priority="8" operator="lessThan">
      <formula>#REF!</formula>
    </cfRule>
  </conditionalFormatting>
  <conditionalFormatting sqref="G13">
    <cfRule type="cellIs" dxfId="3" priority="5" operator="lessThan">
      <formula>#REF!</formula>
    </cfRule>
  </conditionalFormatting>
  <conditionalFormatting sqref="G7:G12">
    <cfRule type="cellIs" dxfId="2" priority="2" operator="lessThan">
      <formula>#REF!</formula>
    </cfRule>
  </conditionalFormatting>
  <conditionalFormatting sqref="H13">
    <cfRule type="cellIs" dxfId="1" priority="3" operator="lessThan">
      <formula>#REF!</formula>
    </cfRule>
  </conditionalFormatting>
  <conditionalFormatting sqref="H7:H12">
    <cfRule type="cellIs" dxfId="0" priority="1" operator="lessThan">
      <formula>#REF!</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21"/>
  <sheetViews>
    <sheetView zoomScale="80" zoomScaleNormal="80" workbookViewId="0"/>
  </sheetViews>
  <sheetFormatPr defaultRowHeight="15"/>
  <cols>
    <col min="1" max="1" width="3.7109375" style="71" customWidth="1"/>
    <col min="2" max="2" width="12.7109375" style="71" customWidth="1"/>
    <col min="3" max="3" width="20.7109375" style="71" customWidth="1"/>
    <col min="4" max="4" width="70.7109375" style="71" customWidth="1"/>
    <col min="5" max="5" width="60.7109375" style="71" customWidth="1"/>
    <col min="6" max="6" width="3.7109375" style="71" customWidth="1"/>
    <col min="7" max="16384" width="9.140625" style="71"/>
  </cols>
  <sheetData>
    <row r="2" spans="2:5" s="31" customFormat="1" ht="15.75">
      <c r="B2" s="39" t="s">
        <v>268</v>
      </c>
      <c r="C2" s="39"/>
      <c r="D2" s="71"/>
      <c r="E2" s="71"/>
    </row>
    <row r="3" spans="2:5" s="31" customFormat="1" ht="15.75">
      <c r="B3" s="40" t="s">
        <v>267</v>
      </c>
      <c r="C3" s="40"/>
      <c r="D3" s="71"/>
      <c r="E3" s="71"/>
    </row>
    <row r="5" spans="2:5" s="31" customFormat="1" ht="39" customHeight="1" thickBot="1">
      <c r="B5" s="72" t="s">
        <v>263</v>
      </c>
      <c r="C5" s="72" t="s">
        <v>265</v>
      </c>
      <c r="D5" s="72" t="s">
        <v>208</v>
      </c>
      <c r="E5" s="72" t="s">
        <v>209</v>
      </c>
    </row>
    <row r="6" spans="2:5" s="31" customFormat="1" ht="39" customHeight="1">
      <c r="B6" s="73" t="s">
        <v>262</v>
      </c>
      <c r="C6" s="73" t="s">
        <v>266</v>
      </c>
      <c r="D6" s="73" t="s">
        <v>210</v>
      </c>
      <c r="E6" s="73" t="s">
        <v>211</v>
      </c>
    </row>
    <row r="7" spans="2:5" s="31" customFormat="1" ht="30.75" customHeight="1">
      <c r="B7" s="74" t="s">
        <v>212</v>
      </c>
      <c r="C7" s="16" t="s">
        <v>214</v>
      </c>
      <c r="D7" s="16" t="s">
        <v>259</v>
      </c>
      <c r="E7" s="16"/>
    </row>
    <row r="8" spans="2:5" s="31" customFormat="1" ht="30.75" customHeight="1">
      <c r="B8" s="74" t="s">
        <v>216</v>
      </c>
      <c r="C8" s="16"/>
      <c r="D8" s="16" t="s">
        <v>255</v>
      </c>
      <c r="E8" s="16"/>
    </row>
    <row r="9" spans="2:5" s="31" customFormat="1" ht="30.75" customHeight="1">
      <c r="B9" s="74" t="s">
        <v>213</v>
      </c>
      <c r="C9" s="16" t="s">
        <v>214</v>
      </c>
      <c r="D9" s="16" t="s">
        <v>256</v>
      </c>
      <c r="E9" s="16" t="s">
        <v>243</v>
      </c>
    </row>
    <row r="10" spans="2:5" s="31" customFormat="1" ht="30.75" customHeight="1">
      <c r="B10" s="74" t="s">
        <v>238</v>
      </c>
      <c r="C10" s="16"/>
      <c r="D10" s="16" t="s">
        <v>270</v>
      </c>
      <c r="E10" s="16" t="s">
        <v>243</v>
      </c>
    </row>
    <row r="11" spans="2:5" s="31" customFormat="1" ht="30.75" customHeight="1">
      <c r="B11" s="74" t="s">
        <v>248</v>
      </c>
      <c r="C11" s="16" t="s">
        <v>214</v>
      </c>
      <c r="D11" s="16" t="s">
        <v>256</v>
      </c>
      <c r="E11" s="16" t="s">
        <v>243</v>
      </c>
    </row>
    <row r="12" spans="2:5" s="31" customFormat="1" ht="45.75" customHeight="1">
      <c r="B12" s="74" t="s">
        <v>253</v>
      </c>
      <c r="C12" s="16" t="s">
        <v>264</v>
      </c>
      <c r="D12" s="16" t="s">
        <v>258</v>
      </c>
      <c r="E12" s="16" t="s">
        <v>243</v>
      </c>
    </row>
    <row r="13" spans="2:5" s="31" customFormat="1" ht="30.75" customHeight="1">
      <c r="B13" s="74" t="s">
        <v>257</v>
      </c>
      <c r="C13" s="16"/>
      <c r="D13" s="16" t="s">
        <v>269</v>
      </c>
      <c r="E13" s="16" t="s">
        <v>243</v>
      </c>
    </row>
    <row r="14" spans="2:5" s="31" customFormat="1" ht="30.75" customHeight="1">
      <c r="B14" s="74" t="s">
        <v>273</v>
      </c>
      <c r="C14" s="16" t="s">
        <v>214</v>
      </c>
      <c r="D14" s="16" t="s">
        <v>256</v>
      </c>
      <c r="E14" s="16" t="s">
        <v>243</v>
      </c>
    </row>
    <row r="15" spans="2:5" s="82" customFormat="1" ht="30.75" customHeight="1">
      <c r="B15" s="74" t="s">
        <v>280</v>
      </c>
      <c r="C15" s="16"/>
      <c r="D15" s="16" t="s">
        <v>269</v>
      </c>
      <c r="E15" s="16" t="s">
        <v>243</v>
      </c>
    </row>
    <row r="16" spans="2:5" s="82" customFormat="1" ht="30.75" customHeight="1">
      <c r="B16" s="74" t="s">
        <v>294</v>
      </c>
      <c r="C16" s="16"/>
      <c r="D16" s="16" t="s">
        <v>295</v>
      </c>
      <c r="E16" s="16" t="s">
        <v>243</v>
      </c>
    </row>
    <row r="17" spans="2:5" s="82" customFormat="1" ht="30.75" customHeight="1">
      <c r="B17" s="92" t="s">
        <v>296</v>
      </c>
      <c r="C17" s="91"/>
      <c r="D17" s="91" t="s">
        <v>295</v>
      </c>
      <c r="E17" s="91" t="s">
        <v>243</v>
      </c>
    </row>
    <row r="19" spans="2:5" s="93" customFormat="1"/>
    <row r="20" spans="2:5">
      <c r="B20" s="61" t="s">
        <v>291</v>
      </c>
      <c r="C20" s="61"/>
      <c r="D20" s="61"/>
    </row>
    <row r="21" spans="2:5">
      <c r="B21" s="62" t="s">
        <v>292</v>
      </c>
    </row>
  </sheetData>
  <sheetProtection algorithmName="SHA-512" hashValue="WGf88OFDzYAXxAwUZm3x/1rSM6kAVAnbNeTzSB1yttzzVwJ1TZ29nW4AR+Jcvs5wGDyHsfrrjb2qkU/o5b3oNg==" saltValue="83of9J87n3Gtg7ljp6TbUw=="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vt:lpstr>
      <vt:lpstr>Index futures &amp; options</vt:lpstr>
      <vt:lpstr>Stock options</vt:lpstr>
      <vt:lpstr>Italian stock futures</vt:lpstr>
      <vt:lpstr>European stock futures</vt:lpstr>
      <vt:lpstr>Stock dividend futures</vt:lpstr>
      <vt:lpstr>Commodity futures</vt:lpstr>
      <vt:lpstr>Revisioni-Reviews</vt:lpstr>
    </vt:vector>
  </TitlesOfParts>
  <Company>LSE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Faiella, Stefania</dc:creator>
  <cp:lastModifiedBy>Faiella, Stefania</cp:lastModifiedBy>
  <dcterms:created xsi:type="dcterms:W3CDTF">2017-12-19T16:44:51Z</dcterms:created>
  <dcterms:modified xsi:type="dcterms:W3CDTF">2020-05-29T10:22:59Z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-1895217741</vt:i4>
  </property>
  <property fmtid="{D5CDD505-2E9C-101B-9397-08002B2CF9AE}" pid="3" name="_NewReviewCycle">
    <vt:lpwstr/>
  </property>
  <property fmtid="{D5CDD505-2E9C-101B-9397-08002B2CF9AE}" pid="4" name="_EmailSubject">
    <vt:lpwstr>sono in call con ccg</vt:lpwstr>
  </property>
  <property fmtid="{D5CDD505-2E9C-101B-9397-08002B2CF9AE}" pid="5" name="_AuthorEmail">
    <vt:lpwstr>Stefania.Faiella@borsaitaliana.it</vt:lpwstr>
  </property>
  <property fmtid="{D5CDD505-2E9C-101B-9397-08002B2CF9AE}" pid="6" name="_AuthorEmailDisplayName">
    <vt:lpwstr>Faiella, Stefania</vt:lpwstr>
  </property>
  <property fmtid="{D5CDD505-2E9C-101B-9397-08002B2CF9AE}" pid="7" name="_PreviousAdHocReviewCycleID">
    <vt:i4>410575627</vt:i4>
  </property>
</Properties>
</file>